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\Documents\Waypoint\40571A - Module 2\"/>
    </mc:Choice>
  </mc:AlternateContent>
  <xr:revisionPtr revIDLastSave="0" documentId="13_ncr:1_{75D0CF81-82A5-4826-8403-2B3862465469}" xr6:coauthVersionLast="45" xr6:coauthVersionMax="45" xr10:uidLastSave="{00000000-0000-0000-0000-000000000000}"/>
  <bookViews>
    <workbookView xWindow="-19490" yWindow="4150" windowWidth="16380" windowHeight="12200" activeTab="3" xr2:uid="{97685D5B-20E4-47F3-9B0E-53B092B0FF7B}"/>
  </bookViews>
  <sheets>
    <sheet name="2010" sheetId="1" r:id="rId1"/>
    <sheet name="2014" sheetId="2" r:id="rId2"/>
    <sheet name="2018" sheetId="3" r:id="rId3"/>
    <sheet name="Trace Elements" sheetId="5" r:id="rId4"/>
    <sheet name="Comparisons" sheetId="4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2" i="4"/>
  <c r="D3" i="5"/>
  <c r="D4" i="5"/>
  <c r="D5" i="5"/>
  <c r="D6" i="5"/>
  <c r="D7" i="5"/>
  <c r="D8" i="5"/>
  <c r="D9" i="5"/>
  <c r="D10" i="5"/>
  <c r="D11" i="5"/>
  <c r="D12" i="5"/>
  <c r="D13" i="5"/>
  <c r="D14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2" i="5"/>
</calcChain>
</file>

<file path=xl/sharedStrings.xml><?xml version="1.0" encoding="utf-8"?>
<sst xmlns="http://schemas.openxmlformats.org/spreadsheetml/2006/main" count="252" uniqueCount="60">
  <si>
    <t>Elements</t>
  </si>
  <si>
    <t>Sample</t>
  </si>
  <si>
    <t>Rate</t>
  </si>
  <si>
    <t>Low</t>
  </si>
  <si>
    <t>Medium</t>
  </si>
  <si>
    <t>High</t>
  </si>
  <si>
    <t>Phosphoros</t>
  </si>
  <si>
    <t>very high</t>
  </si>
  <si>
    <t>Potassium</t>
  </si>
  <si>
    <t>high</t>
  </si>
  <si>
    <t>Iron</t>
  </si>
  <si>
    <t>moderate</t>
  </si>
  <si>
    <t>Manganese</t>
  </si>
  <si>
    <t>low</t>
  </si>
  <si>
    <t>Zinc</t>
  </si>
  <si>
    <t>very low</t>
  </si>
  <si>
    <t>Copper</t>
  </si>
  <si>
    <t>nd</t>
  </si>
  <si>
    <t>Not detected</t>
  </si>
  <si>
    <t>Boron</t>
  </si>
  <si>
    <t>Calcium</t>
  </si>
  <si>
    <t>Magnesium</t>
  </si>
  <si>
    <t>Sodium</t>
  </si>
  <si>
    <t>Sulphur</t>
  </si>
  <si>
    <t>Molybdenum</t>
  </si>
  <si>
    <t>Nickel</t>
  </si>
  <si>
    <t>Aluminium</t>
  </si>
  <si>
    <t>Arsenic</t>
  </si>
  <si>
    <t>Barium</t>
  </si>
  <si>
    <t>Cadmium</t>
  </si>
  <si>
    <t>Chromium</t>
  </si>
  <si>
    <t>Cobalt</t>
  </si>
  <si>
    <t>Lead</t>
  </si>
  <si>
    <t>Lithium</t>
  </si>
  <si>
    <t>Mercury</t>
  </si>
  <si>
    <t>Selenium</t>
  </si>
  <si>
    <t>Silver</t>
  </si>
  <si>
    <t>Strontium</t>
  </si>
  <si>
    <t>Tin</t>
  </si>
  <si>
    <t>Vanadium</t>
  </si>
  <si>
    <t>pH value</t>
  </si>
  <si>
    <t>ECe (soil salinity)</t>
  </si>
  <si>
    <t>Chloride</t>
  </si>
  <si>
    <t>Unrated</t>
  </si>
  <si>
    <t>Nitrate</t>
  </si>
  <si>
    <t>Sulfate</t>
  </si>
  <si>
    <t>Sand</t>
  </si>
  <si>
    <t>Silt</t>
  </si>
  <si>
    <t>clay</t>
  </si>
  <si>
    <t>Lime (calcium carbonate)</t>
  </si>
  <si>
    <t>Total Nitrogen</t>
  </si>
  <si>
    <t>Total Carbon</t>
  </si>
  <si>
    <t>Carbon:Nitrogen ratio</t>
  </si>
  <si>
    <t>Organic matter</t>
  </si>
  <si>
    <t>Moisture content</t>
  </si>
  <si>
    <t>Half saturation percentage</t>
  </si>
  <si>
    <t>Comment</t>
  </si>
  <si>
    <t>2014</t>
  </si>
  <si>
    <t>2010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</si>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</sst>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9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0" fillId="3" borderId="6" xfId="0" applyFont="1" applyFill="1" applyBorder="1"/>
    <xf numFmtId="2" fontId="0" fillId="3" borderId="6" xfId="0" applyNumberFormat="1" applyFont="1" applyFill="1" applyBorder="1" applyAlignment="1">
      <alignment horizontal="right"/>
    </xf>
    <xf numFmtId="0" fontId="0" fillId="3" borderId="6" xfId="0" applyFont="1" applyFill="1" applyBorder="1" applyAlignment="1">
      <alignment horizontal="center"/>
    </xf>
    <xf numFmtId="0" fontId="0" fillId="0" borderId="5" xfId="0" applyFont="1" applyBorder="1"/>
    <xf numFmtId="2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3" borderId="5" xfId="0" applyFont="1" applyFill="1" applyBorder="1"/>
    <xf numFmtId="2" fontId="0" fillId="3" borderId="5" xfId="0" applyNumberFormat="1" applyFont="1" applyFill="1" applyBorder="1" applyAlignment="1">
      <alignment horizontal="right"/>
    </xf>
    <xf numFmtId="0" fontId="0" fillId="3" borderId="5" xfId="0" applyFont="1" applyFill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1" fillId="0" borderId="5" xfId="0" applyFont="1" applyBorder="1"/>
    <xf numFmtId="2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4" fillId="3" borderId="6" xfId="0" applyFont="1" applyFill="1" applyBorder="1"/>
    <xf numFmtId="2" fontId="4" fillId="3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0" fontId="4" fillId="0" borderId="5" xfId="0" applyFont="1" applyBorder="1"/>
    <xf numFmtId="2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/>
    <xf numFmtId="2" fontId="4" fillId="3" borderId="5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4" fillId="0" borderId="7" xfId="0" applyFont="1" applyBorder="1"/>
    <xf numFmtId="2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0" fillId="0" borderId="8" xfId="0" applyFont="1" applyBorder="1"/>
    <xf numFmtId="2" fontId="0" fillId="0" borderId="8" xfId="0" applyNumberFormat="1" applyFont="1" applyBorder="1" applyAlignment="1">
      <alignment horizontal="right"/>
    </xf>
    <xf numFmtId="0" fontId="3" fillId="4" borderId="8" xfId="0" applyFont="1" applyFill="1" applyBorder="1"/>
    <xf numFmtId="49" fontId="3" fillId="4" borderId="8" xfId="0" applyNumberFormat="1" applyFont="1" applyFill="1" applyBorder="1" applyAlignment="1">
      <alignment horizontal="right"/>
    </xf>
    <xf numFmtId="2" fontId="0" fillId="0" borderId="9" xfId="0" applyNumberFormat="1" applyFont="1" applyBorder="1" applyAlignment="1">
      <alignment horizontal="right"/>
    </xf>
    <xf numFmtId="2" fontId="0" fillId="0" borderId="10" xfId="0" applyNumberFormat="1" applyFont="1" applyBorder="1" applyAlignment="1">
      <alignment horizontal="right"/>
    </xf>
    <xf numFmtId="2" fontId="0" fillId="0" borderId="11" xfId="0" applyNumberFormat="1" applyFont="1" applyBorder="1" applyAlignment="1">
      <alignment horizontal="right"/>
    </xf>
    <xf numFmtId="0" fontId="3" fillId="4" borderId="11" xfId="0" applyFont="1" applyFill="1" applyBorder="1"/>
    <xf numFmtId="2" fontId="3" fillId="4" borderId="11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right"/>
    </xf>
    <xf numFmtId="0" fontId="0" fillId="5" borderId="11" xfId="0" applyFont="1" applyFill="1" applyBorder="1"/>
    <xf numFmtId="2" fontId="0" fillId="5" borderId="11" xfId="0" applyNumberFormat="1" applyFont="1" applyFill="1" applyBorder="1" applyAlignment="1">
      <alignment horizontal="right"/>
    </xf>
    <xf numFmtId="0" fontId="0" fillId="5" borderId="11" xfId="0" applyFont="1" applyFill="1" applyBorder="1" applyAlignment="1">
      <alignment horizontal="center"/>
    </xf>
    <xf numFmtId="2" fontId="0" fillId="5" borderId="10" xfId="0" applyNumberFormat="1" applyFont="1" applyFill="1" applyBorder="1" applyAlignment="1">
      <alignment horizontal="right"/>
    </xf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</cellXfs>
  <cellStyles count="1">
    <cellStyle name="Normal" xfId="0" builtinId="0"/>
  </cellStyles>
  <dxfs count="5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Trace Elements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'Trace Elements'!$B$1</c:f>
              <c:strCache>
                <c:ptCount val="1"/>
                <c:pt idx="0">
                  <c:v>2010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'Trace Elements'!$A$2:$A$14</c:f>
              <c:strCache>
                <c:ptCount val="13"/>
                <c:pt idx="0">
                  <c:v>Boron</c:v>
                </c:pt>
                <c:pt idx="1">
                  <c:v>Molybdenum</c:v>
                </c:pt>
                <c:pt idx="2">
                  <c:v>Nickel</c:v>
                </c:pt>
                <c:pt idx="3">
                  <c:v>Aluminium</c:v>
                </c:pt>
                <c:pt idx="4">
                  <c:v>Arsenic</c:v>
                </c:pt>
                <c:pt idx="5">
                  <c:v>Barium</c:v>
                </c:pt>
                <c:pt idx="6">
                  <c:v>Cadmium</c:v>
                </c:pt>
                <c:pt idx="7">
                  <c:v>Chromium</c:v>
                </c:pt>
                <c:pt idx="8">
                  <c:v>Cobalt</c:v>
                </c:pt>
                <c:pt idx="9">
                  <c:v>Lead</c:v>
                </c:pt>
                <c:pt idx="10">
                  <c:v>Lithium</c:v>
                </c:pt>
                <c:pt idx="11">
                  <c:v>Mercury</c:v>
                </c:pt>
                <c:pt idx="12">
                  <c:v>Selenium</c:v>
                </c:pt>
              </c:strCache>
            </c:strRef>
          </c:cat>
          <c:val>
            <c:numRef>
              <c:f>'Trace Elements'!$B$2:$B$14</c:f>
              <c:numCache>
                <c:formatCode>0.00</c:formatCode>
                <c:ptCount val="13"/>
                <c:pt idx="0">
                  <c:v>0.2</c:v>
                </c:pt>
                <c:pt idx="1">
                  <c:v>0.09</c:v>
                </c:pt>
                <c:pt idx="2">
                  <c:v>1.05</c:v>
                </c:pt>
                <c:pt idx="3">
                  <c:v>0</c:v>
                </c:pt>
                <c:pt idx="4">
                  <c:v>0.03</c:v>
                </c:pt>
                <c:pt idx="5">
                  <c:v>0.31</c:v>
                </c:pt>
                <c:pt idx="6">
                  <c:v>0.11</c:v>
                </c:pt>
                <c:pt idx="7">
                  <c:v>0.05</c:v>
                </c:pt>
                <c:pt idx="8">
                  <c:v>0.14000000000000001</c:v>
                </c:pt>
                <c:pt idx="9">
                  <c:v>3.78</c:v>
                </c:pt>
                <c:pt idx="10">
                  <c:v>0.13</c:v>
                </c:pt>
                <c:pt idx="11">
                  <c:v>0</c:v>
                </c:pt>
                <c:pt idx="12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6-4B8F-A1BE-F9AE2F105AAD}"/>
            </c:ext>
          </c:extLst>
        </c:ser>
        <c:ser>
          <c:idx val="1"/>
          <c:order val="1"/>
          <c:tx>
            <c:strRef>
              <c:f>'Trace Elements'!$C$1</c:f>
              <c:strCache>
                <c:ptCount val="1"/>
                <c:pt idx="0">
                  <c:v>2014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'Trace Elements'!$A$2:$A$14</c:f>
              <c:strCache>
                <c:ptCount val="13"/>
                <c:pt idx="0">
                  <c:v>Boron</c:v>
                </c:pt>
                <c:pt idx="1">
                  <c:v>Molybdenum</c:v>
                </c:pt>
                <c:pt idx="2">
                  <c:v>Nickel</c:v>
                </c:pt>
                <c:pt idx="3">
                  <c:v>Aluminium</c:v>
                </c:pt>
                <c:pt idx="4">
                  <c:v>Arsenic</c:v>
                </c:pt>
                <c:pt idx="5">
                  <c:v>Barium</c:v>
                </c:pt>
                <c:pt idx="6">
                  <c:v>Cadmium</c:v>
                </c:pt>
                <c:pt idx="7">
                  <c:v>Chromium</c:v>
                </c:pt>
                <c:pt idx="8">
                  <c:v>Cobalt</c:v>
                </c:pt>
                <c:pt idx="9">
                  <c:v>Lead</c:v>
                </c:pt>
                <c:pt idx="10">
                  <c:v>Lithium</c:v>
                </c:pt>
                <c:pt idx="11">
                  <c:v>Mercury</c:v>
                </c:pt>
                <c:pt idx="12">
                  <c:v>Selenium</c:v>
                </c:pt>
              </c:strCache>
            </c:strRef>
          </c:cat>
          <c:val>
            <c:numRef>
              <c:f>'Trace Elements'!$C$2:$C$14</c:f>
              <c:numCache>
                <c:formatCode>0.00</c:formatCode>
                <c:ptCount val="13"/>
                <c:pt idx="0">
                  <c:v>0.15</c:v>
                </c:pt>
                <c:pt idx="1">
                  <c:v>0.09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0.11</c:v>
                </c:pt>
                <c:pt idx="7">
                  <c:v>0.05</c:v>
                </c:pt>
                <c:pt idx="8">
                  <c:v>0.14000000000000001</c:v>
                </c:pt>
                <c:pt idx="9">
                  <c:v>1.1499999999999999</c:v>
                </c:pt>
                <c:pt idx="10">
                  <c:v>0</c:v>
                </c:pt>
                <c:pt idx="11">
                  <c:v>0</c:v>
                </c:pt>
                <c:pt idx="12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6-4B8F-A1BE-F9AE2F105AAD}"/>
            </c:ext>
          </c:extLst>
        </c:ser>
        <c:ser>
          <c:idx val="2"/>
          <c:order val="2"/>
          <c:tx>
            <c:strRef>
              <c:f>'Trace Elements'!$D$1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'Trace Elements'!$A$2:$A$14</c:f>
              <c:strCache>
                <c:ptCount val="13"/>
                <c:pt idx="0">
                  <c:v>Boron</c:v>
                </c:pt>
                <c:pt idx="1">
                  <c:v>Molybdenum</c:v>
                </c:pt>
                <c:pt idx="2">
                  <c:v>Nickel</c:v>
                </c:pt>
                <c:pt idx="3">
                  <c:v>Aluminium</c:v>
                </c:pt>
                <c:pt idx="4">
                  <c:v>Arsenic</c:v>
                </c:pt>
                <c:pt idx="5">
                  <c:v>Barium</c:v>
                </c:pt>
                <c:pt idx="6">
                  <c:v>Cadmium</c:v>
                </c:pt>
                <c:pt idx="7">
                  <c:v>Chromium</c:v>
                </c:pt>
                <c:pt idx="8">
                  <c:v>Cobalt</c:v>
                </c:pt>
                <c:pt idx="9">
                  <c:v>Lead</c:v>
                </c:pt>
                <c:pt idx="10">
                  <c:v>Lithium</c:v>
                </c:pt>
                <c:pt idx="11">
                  <c:v>Mercury</c:v>
                </c:pt>
                <c:pt idx="12">
                  <c:v>Selenium</c:v>
                </c:pt>
              </c:strCache>
            </c:strRef>
          </c:cat>
          <c:val>
            <c:numRef>
              <c:f>'Trace Elements'!$D$2:$D$14</c:f>
              <c:numCache>
                <c:formatCode>0.00</c:formatCode>
                <c:ptCount val="13"/>
                <c:pt idx="0">
                  <c:v>0</c:v>
                </c:pt>
                <c:pt idx="1">
                  <c:v>0.08</c:v>
                </c:pt>
                <c:pt idx="2">
                  <c:v>0.77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</c:v>
                </c:pt>
                <c:pt idx="8">
                  <c:v>0.1</c:v>
                </c:pt>
                <c:pt idx="9">
                  <c:v>0.82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6-4B8F-A1BE-F9AE2F10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102976"/>
        <c:axId val="771108552"/>
      </c:lineChart>
      <c:catAx>
        <c:axId val="7711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08552"/>
        <c:crosses val="autoZero"/>
        <c:auto val="1"/>
        <c:lblAlgn val="ctr"/>
        <c:lblOffset val="100"/>
        <c:noMultiLvlLbl val="0"/>
      </c:catAx>
      <c:valAx>
        <c:axId val="7711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Soil Improvements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Comparisons!$B$1</c:f>
              <c:strCache>
                <c:ptCount val="1"/>
                <c:pt idx="0">
                  <c:v>2010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Comparisons!$A$2:$A$15</c:f>
              <c:strCache>
                <c:ptCount val="14"/>
                <c:pt idx="0">
                  <c:v>Phosphoros</c:v>
                </c:pt>
                <c:pt idx="1">
                  <c:v>Potassium</c:v>
                </c:pt>
                <c:pt idx="2">
                  <c:v>Iron</c:v>
                </c:pt>
                <c:pt idx="3">
                  <c:v>Manganese</c:v>
                </c:pt>
                <c:pt idx="4">
                  <c:v>Zinc</c:v>
                </c:pt>
                <c:pt idx="5">
                  <c:v>Copper</c:v>
                </c:pt>
                <c:pt idx="6">
                  <c:v>Calcium</c:v>
                </c:pt>
                <c:pt idx="7">
                  <c:v>Magnesium</c:v>
                </c:pt>
                <c:pt idx="8">
                  <c:v>Sodium</c:v>
                </c:pt>
                <c:pt idx="9">
                  <c:v>Sulphur</c:v>
                </c:pt>
                <c:pt idx="10">
                  <c:v>Strontium</c:v>
                </c:pt>
                <c:pt idx="11">
                  <c:v>Vanadium</c:v>
                </c:pt>
                <c:pt idx="12">
                  <c:v>pH value</c:v>
                </c:pt>
                <c:pt idx="13">
                  <c:v>ECe (soil salinity)</c:v>
                </c:pt>
              </c:strCache>
            </c:strRef>
          </c:cat>
          <c:val>
            <c:numRef>
              <c:f>Comparisons!$B$2:$B$15</c:f>
              <c:numCache>
                <c:formatCode>0.00</c:formatCode>
                <c:ptCount val="14"/>
                <c:pt idx="0">
                  <c:v>12.78</c:v>
                </c:pt>
                <c:pt idx="1">
                  <c:v>357.56</c:v>
                </c:pt>
                <c:pt idx="2">
                  <c:v>9.8000000000000007</c:v>
                </c:pt>
                <c:pt idx="3">
                  <c:v>6.35</c:v>
                </c:pt>
                <c:pt idx="4">
                  <c:v>3.4</c:v>
                </c:pt>
                <c:pt idx="5">
                  <c:v>6</c:v>
                </c:pt>
                <c:pt idx="6">
                  <c:v>340.35</c:v>
                </c:pt>
                <c:pt idx="7">
                  <c:v>288.55</c:v>
                </c:pt>
                <c:pt idx="8">
                  <c:v>301.89999999999998</c:v>
                </c:pt>
                <c:pt idx="9">
                  <c:v>349.05</c:v>
                </c:pt>
                <c:pt idx="10">
                  <c:v>1.47</c:v>
                </c:pt>
                <c:pt idx="11">
                  <c:v>1.1499999999999999</c:v>
                </c:pt>
                <c:pt idx="12">
                  <c:v>7.62</c:v>
                </c:pt>
                <c:pt idx="1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2-415D-A71A-7C6EA782B21E}"/>
            </c:ext>
          </c:extLst>
        </c:ser>
        <c:ser>
          <c:idx val="1"/>
          <c:order val="1"/>
          <c:tx>
            <c:strRef>
              <c:f>Comparisons!$C$1</c:f>
              <c:strCache>
                <c:ptCount val="1"/>
                <c:pt idx="0">
                  <c:v>2014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Comparisons!$A$2:$A$15</c:f>
              <c:strCache>
                <c:ptCount val="14"/>
                <c:pt idx="0">
                  <c:v>Phosphoros</c:v>
                </c:pt>
                <c:pt idx="1">
                  <c:v>Potassium</c:v>
                </c:pt>
                <c:pt idx="2">
                  <c:v>Iron</c:v>
                </c:pt>
                <c:pt idx="3">
                  <c:v>Manganese</c:v>
                </c:pt>
                <c:pt idx="4">
                  <c:v>Zinc</c:v>
                </c:pt>
                <c:pt idx="5">
                  <c:v>Copper</c:v>
                </c:pt>
                <c:pt idx="6">
                  <c:v>Calcium</c:v>
                </c:pt>
                <c:pt idx="7">
                  <c:v>Magnesium</c:v>
                </c:pt>
                <c:pt idx="8">
                  <c:v>Sodium</c:v>
                </c:pt>
                <c:pt idx="9">
                  <c:v>Sulphur</c:v>
                </c:pt>
                <c:pt idx="10">
                  <c:v>Strontium</c:v>
                </c:pt>
                <c:pt idx="11">
                  <c:v>Vanadium</c:v>
                </c:pt>
                <c:pt idx="12">
                  <c:v>pH value</c:v>
                </c:pt>
                <c:pt idx="13">
                  <c:v>ECe (soil salinity)</c:v>
                </c:pt>
              </c:strCache>
            </c:strRef>
          </c:cat>
          <c:val>
            <c:numRef>
              <c:f>Comparisons!$C$2:$C$15</c:f>
              <c:numCache>
                <c:formatCode>0.00</c:formatCode>
                <c:ptCount val="14"/>
                <c:pt idx="0">
                  <c:v>10.5</c:v>
                </c:pt>
                <c:pt idx="1">
                  <c:v>250</c:v>
                </c:pt>
                <c:pt idx="2">
                  <c:v>6</c:v>
                </c:pt>
                <c:pt idx="3">
                  <c:v>4.2300000000000004</c:v>
                </c:pt>
                <c:pt idx="4">
                  <c:v>2.2000000000000002</c:v>
                </c:pt>
                <c:pt idx="5">
                  <c:v>3.55</c:v>
                </c:pt>
                <c:pt idx="6">
                  <c:v>315</c:v>
                </c:pt>
                <c:pt idx="7">
                  <c:v>180</c:v>
                </c:pt>
                <c:pt idx="8">
                  <c:v>299</c:v>
                </c:pt>
                <c:pt idx="9">
                  <c:v>315</c:v>
                </c:pt>
                <c:pt idx="10">
                  <c:v>1.05</c:v>
                </c:pt>
                <c:pt idx="11">
                  <c:v>0.98</c:v>
                </c:pt>
                <c:pt idx="12">
                  <c:v>6.5</c:v>
                </c:pt>
                <c:pt idx="13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2-415D-A71A-7C6EA782B21E}"/>
            </c:ext>
          </c:extLst>
        </c:ser>
        <c:ser>
          <c:idx val="2"/>
          <c:order val="2"/>
          <c:tx>
            <c:strRef>
              <c:f>Comparisons!$D$1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Comparisons!$A$2:$A$15</c:f>
              <c:strCache>
                <c:ptCount val="14"/>
                <c:pt idx="0">
                  <c:v>Phosphoros</c:v>
                </c:pt>
                <c:pt idx="1">
                  <c:v>Potassium</c:v>
                </c:pt>
                <c:pt idx="2">
                  <c:v>Iron</c:v>
                </c:pt>
                <c:pt idx="3">
                  <c:v>Manganese</c:v>
                </c:pt>
                <c:pt idx="4">
                  <c:v>Zinc</c:v>
                </c:pt>
                <c:pt idx="5">
                  <c:v>Copper</c:v>
                </c:pt>
                <c:pt idx="6">
                  <c:v>Calcium</c:v>
                </c:pt>
                <c:pt idx="7">
                  <c:v>Magnesium</c:v>
                </c:pt>
                <c:pt idx="8">
                  <c:v>Sodium</c:v>
                </c:pt>
                <c:pt idx="9">
                  <c:v>Sulphur</c:v>
                </c:pt>
                <c:pt idx="10">
                  <c:v>Strontium</c:v>
                </c:pt>
                <c:pt idx="11">
                  <c:v>Vanadium</c:v>
                </c:pt>
                <c:pt idx="12">
                  <c:v>pH value</c:v>
                </c:pt>
                <c:pt idx="13">
                  <c:v>ECe (soil salinity)</c:v>
                </c:pt>
              </c:strCache>
            </c:strRef>
          </c:cat>
          <c:val>
            <c:numRef>
              <c:f>Comparisons!$D$2:$D$15</c:f>
              <c:numCache>
                <c:formatCode>0.00</c:formatCode>
                <c:ptCount val="14"/>
                <c:pt idx="0">
                  <c:v>7.7</c:v>
                </c:pt>
                <c:pt idx="1">
                  <c:v>220</c:v>
                </c:pt>
                <c:pt idx="2">
                  <c:v>4.5999999999999996</c:v>
                </c:pt>
                <c:pt idx="3">
                  <c:v>2.7</c:v>
                </c:pt>
                <c:pt idx="4">
                  <c:v>1.88</c:v>
                </c:pt>
                <c:pt idx="5">
                  <c:v>2.65</c:v>
                </c:pt>
                <c:pt idx="6">
                  <c:v>315</c:v>
                </c:pt>
                <c:pt idx="7">
                  <c:v>180</c:v>
                </c:pt>
                <c:pt idx="8">
                  <c:v>299</c:v>
                </c:pt>
                <c:pt idx="9">
                  <c:v>233</c:v>
                </c:pt>
                <c:pt idx="10">
                  <c:v>0.48</c:v>
                </c:pt>
                <c:pt idx="11">
                  <c:v>0.98</c:v>
                </c:pt>
                <c:pt idx="12">
                  <c:v>6.6</c:v>
                </c:pt>
                <c:pt idx="13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52-415D-A71A-7C6EA782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725520"/>
        <c:axId val="758730768"/>
      </c:lineChart>
      <c:catAx>
        <c:axId val="75872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730768"/>
        <c:crosses val="autoZero"/>
        <c:auto val="1"/>
        <c:lblAlgn val="ctr"/>
        <c:lblOffset val="100"/>
        <c:noMultiLvlLbl val="0"/>
      </c:catAx>
      <c:valAx>
        <c:axId val="7587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72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0</xdr:row>
      <xdr:rowOff>0</xdr:rowOff>
    </xdr:from>
    <xdr:to>
      <xdr:col>15</xdr:col>
      <xdr:colOff>247649</xdr:colOff>
      <xdr:row>14</xdr:row>
      <xdr:rowOff>0</xdr:rowOff>
    </xdr:to>
    <xdr:graphicFrame macro="">
      <xdr:nvGraphicFramePr>
        <xdr:cNvPr id="2" name="Chart 1" descr="Chart depicting trace elements from soil testing data">
          <a:extLst>
            <a:ext uri="{FF2B5EF4-FFF2-40B4-BE49-F238E27FC236}">
              <a16:creationId xmlns:a16="http://schemas.microsoft.com/office/drawing/2014/main" id="{DE0254A8-4F8B-4098-AEEF-174275385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0</xdr:row>
      <xdr:rowOff>19050</xdr:rowOff>
    </xdr:from>
    <xdr:to>
      <xdr:col>12</xdr:col>
      <xdr:colOff>238126</xdr:colOff>
      <xdr:row>15</xdr:row>
      <xdr:rowOff>38100</xdr:rowOff>
    </xdr:to>
    <xdr:graphicFrame macro="">
      <xdr:nvGraphicFramePr>
        <xdr:cNvPr id="2" name="Chart 1" descr="Chart depicting soil improvements from soil testing data">
          <a:extLst>
            <a:ext uri="{FF2B5EF4-FFF2-40B4-BE49-F238E27FC236}">
              <a16:creationId xmlns:a16="http://schemas.microsoft.com/office/drawing/2014/main" id="{9B249E99-AA17-4914-AFDB-AAF1EA89E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52C9C-1F8B-4345-8427-16B378517924}" name="Table2579" displayName="Table2579" ref="A1:D15" totalsRowShown="0" headerRowDxfId="4" dataDxfId="3">
  <autoFilter ref="A1:D15" xr:uid="{00000000-0009-0000-0100-000002000000}"/>
  <tableColumns count="4">
    <tableColumn id="1" xr3:uid="{19314825-A735-4F60-B474-2138693998FC}" name="Elements"/>
    <tableColumn id="2" xr3:uid="{7DB5EF61-A7B2-4C6C-85D2-2694D69905AF}" name="2010" dataDxfId="2">
      <calculatedColumnFormula>VLOOKUP(A2,'2010'!$A$1:$F$43,2,0)</calculatedColumnFormula>
    </tableColumn>
    <tableColumn id="3" xr3:uid="{D2B78853-BF46-45D7-92C6-2409DCD80836}" name="2014" dataDxfId="1">
      <calculatedColumnFormula>VLOOKUP(A2,'2014'!$A$1:$F$43,2,0)</calculatedColumnFormula>
    </tableColumn>
    <tableColumn id="4" xr3:uid="{63F07A45-A224-4634-B50A-32E312BC1D63}" name="2018" dataDxfId="0">
      <calculatedColumnFormula>VLOOKUP(A2,'2018'!$A$1:$F$43,2,0)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B0F9-ADA9-4DA3-8EA4-D80EC0A93C88}">
  <sheetPr>
    <pageSetUpPr fitToPage="1"/>
  </sheetPr>
  <dimension ref="A1:F43"/>
  <sheetViews>
    <sheetView zoomScaleNormal="100" workbookViewId="0">
      <selection activeCell="B1" sqref="B1"/>
    </sheetView>
  </sheetViews>
  <sheetFormatPr defaultRowHeight="15" x14ac:dyDescent="0.25"/>
  <cols>
    <col min="1" max="1" width="24.85546875" bestFit="1" customWidth="1"/>
    <col min="2" max="2" width="12.7109375" style="1" customWidth="1"/>
    <col min="3" max="3" width="9.140625" style="2"/>
    <col min="4" max="4" width="9.140625" style="1"/>
    <col min="5" max="5" width="10.5703125" style="1" customWidth="1"/>
    <col min="6" max="6" width="9.140625" style="1"/>
  </cols>
  <sheetData>
    <row r="1" spans="1:6" ht="15.75" thickBot="1" x14ac:dyDescent="0.3">
      <c r="A1" s="23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24" t="s">
        <v>5</v>
      </c>
    </row>
    <row r="2" spans="1:6" x14ac:dyDescent="0.25">
      <c r="A2" s="30" t="s">
        <v>6</v>
      </c>
      <c r="B2" s="31">
        <v>12.78</v>
      </c>
      <c r="C2" s="32">
        <v>4</v>
      </c>
      <c r="D2" s="31">
        <v>7</v>
      </c>
      <c r="E2" s="31">
        <v>15</v>
      </c>
      <c r="F2" s="31">
        <v>15.1</v>
      </c>
    </row>
    <row r="3" spans="1:6" x14ac:dyDescent="0.25">
      <c r="A3" s="33" t="s">
        <v>8</v>
      </c>
      <c r="B3" s="34">
        <v>357.56</v>
      </c>
      <c r="C3" s="35">
        <v>5</v>
      </c>
      <c r="D3" s="34">
        <v>60</v>
      </c>
      <c r="E3" s="34">
        <v>120</v>
      </c>
      <c r="F3" s="34">
        <v>121</v>
      </c>
    </row>
    <row r="4" spans="1:6" x14ac:dyDescent="0.25">
      <c r="A4" s="36" t="s">
        <v>10</v>
      </c>
      <c r="B4" s="37">
        <v>9.8000000000000007</v>
      </c>
      <c r="C4" s="38">
        <v>4</v>
      </c>
      <c r="D4" s="37">
        <v>4</v>
      </c>
      <c r="E4" s="37">
        <v>10</v>
      </c>
      <c r="F4" s="37">
        <v>10.1</v>
      </c>
    </row>
    <row r="5" spans="1:6" x14ac:dyDescent="0.25">
      <c r="A5" s="33" t="s">
        <v>12</v>
      </c>
      <c r="B5" s="34">
        <v>6.35</v>
      </c>
      <c r="C5" s="35">
        <v>4</v>
      </c>
      <c r="D5" s="34">
        <v>0.5</v>
      </c>
      <c r="E5" s="34">
        <v>1</v>
      </c>
      <c r="F5" s="34">
        <v>1.1000000000000001</v>
      </c>
    </row>
    <row r="6" spans="1:6" x14ac:dyDescent="0.25">
      <c r="A6" s="36" t="s">
        <v>14</v>
      </c>
      <c r="B6" s="37">
        <v>3.4</v>
      </c>
      <c r="C6" s="38">
        <v>5</v>
      </c>
      <c r="D6" s="37">
        <v>1</v>
      </c>
      <c r="E6" s="37">
        <v>1.5</v>
      </c>
      <c r="F6" s="37">
        <v>1.6</v>
      </c>
    </row>
    <row r="7" spans="1:6" x14ac:dyDescent="0.25">
      <c r="A7" s="33" t="s">
        <v>16</v>
      </c>
      <c r="B7" s="34">
        <v>6</v>
      </c>
      <c r="C7" s="35">
        <v>5</v>
      </c>
      <c r="D7" s="34">
        <v>0.2</v>
      </c>
      <c r="E7" s="34">
        <v>0.5</v>
      </c>
      <c r="F7" s="34">
        <v>0.6</v>
      </c>
    </row>
    <row r="8" spans="1:6" x14ac:dyDescent="0.25">
      <c r="A8" s="36" t="s">
        <v>19</v>
      </c>
      <c r="B8" s="37">
        <v>0.2</v>
      </c>
      <c r="C8" s="38">
        <v>3</v>
      </c>
      <c r="D8" s="37">
        <v>0.2</v>
      </c>
      <c r="E8" s="37">
        <v>0.5</v>
      </c>
      <c r="F8" s="37">
        <v>1</v>
      </c>
    </row>
    <row r="9" spans="1:6" x14ac:dyDescent="0.25">
      <c r="A9" s="33" t="s">
        <v>20</v>
      </c>
      <c r="B9" s="34">
        <v>340.35</v>
      </c>
      <c r="C9" s="35">
        <v>3</v>
      </c>
      <c r="D9" s="34"/>
      <c r="E9" s="34"/>
      <c r="F9" s="34"/>
    </row>
    <row r="10" spans="1:6" x14ac:dyDescent="0.25">
      <c r="A10" s="36" t="s">
        <v>21</v>
      </c>
      <c r="B10" s="37">
        <v>288.55</v>
      </c>
      <c r="C10" s="38">
        <v>3</v>
      </c>
      <c r="D10" s="37"/>
      <c r="E10" s="37"/>
      <c r="F10" s="37"/>
    </row>
    <row r="11" spans="1:6" x14ac:dyDescent="0.25">
      <c r="A11" s="33" t="s">
        <v>22</v>
      </c>
      <c r="B11" s="34">
        <v>301.89999999999998</v>
      </c>
      <c r="C11" s="35">
        <v>4</v>
      </c>
      <c r="D11" s="34"/>
      <c r="E11" s="34"/>
      <c r="F11" s="34"/>
    </row>
    <row r="12" spans="1:6" x14ac:dyDescent="0.25">
      <c r="A12" s="36" t="s">
        <v>23</v>
      </c>
      <c r="B12" s="37">
        <v>349.05</v>
      </c>
      <c r="C12" s="38">
        <v>3</v>
      </c>
      <c r="D12" s="37"/>
      <c r="E12" s="37"/>
      <c r="F12" s="37"/>
    </row>
    <row r="13" spans="1:6" x14ac:dyDescent="0.25">
      <c r="A13" s="33" t="s">
        <v>24</v>
      </c>
      <c r="B13" s="34">
        <v>0.09</v>
      </c>
      <c r="C13" s="35">
        <v>3</v>
      </c>
      <c r="D13" s="34"/>
      <c r="E13" s="34"/>
      <c r="F13" s="34"/>
    </row>
    <row r="14" spans="1:6" x14ac:dyDescent="0.25">
      <c r="A14" s="36" t="s">
        <v>25</v>
      </c>
      <c r="B14" s="37">
        <v>1.05</v>
      </c>
      <c r="C14" s="38">
        <v>2</v>
      </c>
      <c r="D14" s="37"/>
      <c r="E14" s="37"/>
      <c r="F14" s="37"/>
    </row>
    <row r="15" spans="1:6" x14ac:dyDescent="0.25">
      <c r="A15" s="33" t="s">
        <v>26</v>
      </c>
      <c r="B15" s="34" t="s">
        <v>17</v>
      </c>
      <c r="C15" s="35">
        <v>1</v>
      </c>
      <c r="D15" s="34"/>
      <c r="E15" s="34"/>
      <c r="F15" s="34"/>
    </row>
    <row r="16" spans="1:6" x14ac:dyDescent="0.25">
      <c r="A16" s="36" t="s">
        <v>27</v>
      </c>
      <c r="B16" s="37">
        <v>0.03</v>
      </c>
      <c r="C16" s="38">
        <v>1</v>
      </c>
      <c r="D16" s="37"/>
      <c r="E16" s="37"/>
      <c r="F16" s="37"/>
    </row>
    <row r="17" spans="1:6" x14ac:dyDescent="0.25">
      <c r="A17" s="33" t="s">
        <v>28</v>
      </c>
      <c r="B17" s="34">
        <v>0.31</v>
      </c>
      <c r="C17" s="35">
        <v>1</v>
      </c>
      <c r="D17" s="34"/>
      <c r="E17" s="34"/>
      <c r="F17" s="34"/>
    </row>
    <row r="18" spans="1:6" x14ac:dyDescent="0.25">
      <c r="A18" s="36" t="s">
        <v>29</v>
      </c>
      <c r="B18" s="37">
        <v>0.11</v>
      </c>
      <c r="C18" s="38">
        <v>1</v>
      </c>
      <c r="D18" s="37"/>
      <c r="E18" s="37"/>
      <c r="F18" s="37"/>
    </row>
    <row r="19" spans="1:6" x14ac:dyDescent="0.25">
      <c r="A19" s="33" t="s">
        <v>30</v>
      </c>
      <c r="B19" s="34">
        <v>0.05</v>
      </c>
      <c r="C19" s="35">
        <v>1</v>
      </c>
      <c r="D19" s="34"/>
      <c r="E19" s="34"/>
      <c r="F19" s="34"/>
    </row>
    <row r="20" spans="1:6" x14ac:dyDescent="0.25">
      <c r="A20" s="36" t="s">
        <v>31</v>
      </c>
      <c r="B20" s="37">
        <v>0.14000000000000001</v>
      </c>
      <c r="C20" s="38">
        <v>1</v>
      </c>
      <c r="D20" s="37"/>
      <c r="E20" s="37"/>
      <c r="F20" s="37"/>
    </row>
    <row r="21" spans="1:6" x14ac:dyDescent="0.25">
      <c r="A21" s="33" t="s">
        <v>32</v>
      </c>
      <c r="B21" s="34">
        <v>3.78</v>
      </c>
      <c r="C21" s="35">
        <v>2</v>
      </c>
      <c r="D21" s="34"/>
      <c r="E21" s="34"/>
      <c r="F21" s="34"/>
    </row>
    <row r="22" spans="1:6" x14ac:dyDescent="0.25">
      <c r="A22" s="36" t="s">
        <v>33</v>
      </c>
      <c r="B22" s="37">
        <v>0.13</v>
      </c>
      <c r="C22" s="38">
        <v>1</v>
      </c>
      <c r="D22" s="37"/>
      <c r="E22" s="37"/>
      <c r="F22" s="37"/>
    </row>
    <row r="23" spans="1:6" x14ac:dyDescent="0.25">
      <c r="A23" s="33" t="s">
        <v>34</v>
      </c>
      <c r="B23" s="34" t="s">
        <v>17</v>
      </c>
      <c r="C23" s="35">
        <v>1</v>
      </c>
      <c r="D23" s="34"/>
      <c r="E23" s="34"/>
      <c r="F23" s="34"/>
    </row>
    <row r="24" spans="1:6" x14ac:dyDescent="0.25">
      <c r="A24" s="36" t="s">
        <v>35</v>
      </c>
      <c r="B24" s="37">
        <v>0.51</v>
      </c>
      <c r="C24" s="38">
        <v>2</v>
      </c>
      <c r="D24" s="37"/>
      <c r="E24" s="37"/>
      <c r="F24" s="37"/>
    </row>
    <row r="25" spans="1:6" x14ac:dyDescent="0.25">
      <c r="A25" s="33" t="s">
        <v>36</v>
      </c>
      <c r="B25" s="34" t="s">
        <v>17</v>
      </c>
      <c r="C25" s="35">
        <v>1</v>
      </c>
      <c r="D25" s="34"/>
      <c r="E25" s="34"/>
      <c r="F25" s="34"/>
    </row>
    <row r="26" spans="1:6" x14ac:dyDescent="0.25">
      <c r="A26" s="36" t="s">
        <v>37</v>
      </c>
      <c r="B26" s="37">
        <v>1.47</v>
      </c>
      <c r="C26" s="38">
        <v>1</v>
      </c>
      <c r="D26" s="37"/>
      <c r="E26" s="37"/>
      <c r="F26" s="37"/>
    </row>
    <row r="27" spans="1:6" x14ac:dyDescent="0.25">
      <c r="A27" s="33" t="s">
        <v>38</v>
      </c>
      <c r="B27" s="34" t="s">
        <v>17</v>
      </c>
      <c r="C27" s="35">
        <v>1</v>
      </c>
      <c r="D27" s="34"/>
      <c r="E27" s="34"/>
      <c r="F27" s="34"/>
    </row>
    <row r="28" spans="1:6" x14ac:dyDescent="0.25">
      <c r="A28" s="36" t="s">
        <v>39</v>
      </c>
      <c r="B28" s="37">
        <v>1.1499999999999999</v>
      </c>
      <c r="C28" s="38">
        <v>2</v>
      </c>
      <c r="D28" s="37"/>
      <c r="E28" s="37"/>
      <c r="F28" s="37"/>
    </row>
    <row r="29" spans="1:6" x14ac:dyDescent="0.25">
      <c r="A29" s="33" t="s">
        <v>40</v>
      </c>
      <c r="B29" s="34">
        <v>7.62</v>
      </c>
      <c r="C29" s="35">
        <v>4</v>
      </c>
      <c r="D29" s="34"/>
      <c r="E29" s="34"/>
      <c r="F29" s="34"/>
    </row>
    <row r="30" spans="1:6" x14ac:dyDescent="0.25">
      <c r="A30" s="36" t="s">
        <v>41</v>
      </c>
      <c r="B30" s="37">
        <v>2.42</v>
      </c>
      <c r="C30" s="38">
        <v>4</v>
      </c>
      <c r="D30" s="37">
        <v>1</v>
      </c>
      <c r="E30" s="37">
        <v>2.1</v>
      </c>
      <c r="F30" s="37">
        <v>4.0999999999999996</v>
      </c>
    </row>
    <row r="31" spans="1:6" x14ac:dyDescent="0.25">
      <c r="A31" s="33" t="s">
        <v>42</v>
      </c>
      <c r="B31" s="34">
        <v>155</v>
      </c>
      <c r="C31" s="35" t="s">
        <v>43</v>
      </c>
      <c r="D31" s="34"/>
      <c r="E31" s="34"/>
      <c r="F31" s="34"/>
    </row>
    <row r="32" spans="1:6" x14ac:dyDescent="0.25">
      <c r="A32" s="36" t="s">
        <v>44</v>
      </c>
      <c r="B32" s="37">
        <v>35</v>
      </c>
      <c r="C32" s="38" t="s">
        <v>43</v>
      </c>
      <c r="D32" s="37"/>
      <c r="E32" s="37"/>
      <c r="F32" s="37"/>
    </row>
    <row r="33" spans="1:6" x14ac:dyDescent="0.25">
      <c r="A33" s="33" t="s">
        <v>45</v>
      </c>
      <c r="B33" s="34">
        <v>152.19999999999999</v>
      </c>
      <c r="C33" s="35" t="s">
        <v>43</v>
      </c>
      <c r="D33" s="34"/>
      <c r="E33" s="34"/>
      <c r="F33" s="34"/>
    </row>
    <row r="34" spans="1:6" x14ac:dyDescent="0.25">
      <c r="A34" s="36" t="s">
        <v>46</v>
      </c>
      <c r="B34" s="37">
        <v>0.16500000000000001</v>
      </c>
      <c r="C34" s="38" t="s">
        <v>43</v>
      </c>
      <c r="D34" s="37"/>
      <c r="E34" s="37"/>
      <c r="F34" s="37"/>
    </row>
    <row r="35" spans="1:6" x14ac:dyDescent="0.25">
      <c r="A35" s="33" t="s">
        <v>47</v>
      </c>
      <c r="B35" s="34">
        <v>0.29599999999999999</v>
      </c>
      <c r="C35" s="35" t="s">
        <v>43</v>
      </c>
      <c r="D35" s="34"/>
      <c r="E35" s="34"/>
      <c r="F35" s="34"/>
    </row>
    <row r="36" spans="1:6" x14ac:dyDescent="0.25">
      <c r="A36" s="36" t="s">
        <v>48</v>
      </c>
      <c r="B36" s="37">
        <v>0.53900000000000003</v>
      </c>
      <c r="C36" s="38" t="s">
        <v>43</v>
      </c>
      <c r="D36" s="37"/>
      <c r="E36" s="37"/>
      <c r="F36" s="37"/>
    </row>
    <row r="37" spans="1:6" x14ac:dyDescent="0.25">
      <c r="A37" s="33" t="s">
        <v>49</v>
      </c>
      <c r="B37" s="34">
        <v>0.5</v>
      </c>
      <c r="C37" s="35" t="s">
        <v>43</v>
      </c>
      <c r="D37" s="34"/>
      <c r="E37" s="34"/>
      <c r="F37" s="34"/>
    </row>
    <row r="38" spans="1:6" x14ac:dyDescent="0.25">
      <c r="A38" s="36" t="s">
        <v>50</v>
      </c>
      <c r="B38" s="37">
        <v>9.2000000000000003E-4</v>
      </c>
      <c r="C38" s="38" t="s">
        <v>43</v>
      </c>
      <c r="D38" s="37"/>
      <c r="E38" s="37"/>
      <c r="F38" s="37"/>
    </row>
    <row r="39" spans="1:6" x14ac:dyDescent="0.25">
      <c r="A39" s="33" t="s">
        <v>51</v>
      </c>
      <c r="B39" s="34">
        <v>0.05</v>
      </c>
      <c r="C39" s="35" t="s">
        <v>43</v>
      </c>
      <c r="D39" s="34"/>
      <c r="E39" s="34"/>
      <c r="F39" s="34"/>
    </row>
    <row r="40" spans="1:6" x14ac:dyDescent="0.25">
      <c r="A40" s="36" t="s">
        <v>52</v>
      </c>
      <c r="B40" s="37">
        <v>12.6</v>
      </c>
      <c r="C40" s="38" t="s">
        <v>43</v>
      </c>
      <c r="D40" s="37"/>
      <c r="E40" s="37"/>
      <c r="F40" s="37"/>
    </row>
    <row r="41" spans="1:6" x14ac:dyDescent="0.25">
      <c r="A41" s="33" t="s">
        <v>53</v>
      </c>
      <c r="B41" s="34">
        <v>2.3199999999999998E-2</v>
      </c>
      <c r="C41" s="35" t="s">
        <v>43</v>
      </c>
      <c r="D41" s="34"/>
      <c r="E41" s="34"/>
      <c r="F41" s="34"/>
    </row>
    <row r="42" spans="1:6" x14ac:dyDescent="0.25">
      <c r="A42" s="36" t="s">
        <v>54</v>
      </c>
      <c r="B42" s="37">
        <v>0.217</v>
      </c>
      <c r="C42" s="38" t="s">
        <v>43</v>
      </c>
      <c r="D42" s="37"/>
      <c r="E42" s="37"/>
      <c r="F42" s="37"/>
    </row>
    <row r="43" spans="1:6" x14ac:dyDescent="0.25">
      <c r="A43" s="39" t="s">
        <v>55</v>
      </c>
      <c r="B43" s="40">
        <v>0.45</v>
      </c>
      <c r="C43" s="41" t="s">
        <v>43</v>
      </c>
      <c r="D43" s="40"/>
      <c r="E43" s="40"/>
      <c r="F43" s="40"/>
    </row>
  </sheetData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Header>&amp;C2010 Soil Testing Report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727A-22C3-4809-B833-9AA3BB26EC38}">
  <sheetPr>
    <pageSetUpPr fitToPage="1"/>
  </sheetPr>
  <dimension ref="A1:F43"/>
  <sheetViews>
    <sheetView zoomScaleNormal="100" workbookViewId="0">
      <selection activeCell="F1" sqref="F1"/>
    </sheetView>
  </sheetViews>
  <sheetFormatPr defaultRowHeight="15" x14ac:dyDescent="0.25"/>
  <cols>
    <col min="1" max="1" width="24.85546875" style="8" bestFit="1" customWidth="1"/>
    <col min="2" max="2" width="12.7109375" style="9" customWidth="1"/>
    <col min="3" max="3" width="9.140625" style="10"/>
    <col min="4" max="4" width="9.140625" style="9"/>
    <col min="5" max="5" width="10.5703125" style="9" customWidth="1"/>
    <col min="6" max="6" width="9.140625" style="9"/>
  </cols>
  <sheetData>
    <row r="1" spans="1:6" ht="15.75" thickBot="1" x14ac:dyDescent="0.3">
      <c r="A1" s="27" t="s">
        <v>0</v>
      </c>
      <c r="B1" s="28" t="s">
        <v>1</v>
      </c>
      <c r="C1" s="29" t="s">
        <v>2</v>
      </c>
      <c r="D1" s="28" t="s">
        <v>3</v>
      </c>
      <c r="E1" s="28" t="s">
        <v>4</v>
      </c>
      <c r="F1" s="28" t="s">
        <v>5</v>
      </c>
    </row>
    <row r="2" spans="1:6" x14ac:dyDescent="0.25">
      <c r="A2" s="11" t="s">
        <v>6</v>
      </c>
      <c r="B2" s="12">
        <v>10.5</v>
      </c>
      <c r="C2" s="13">
        <v>3</v>
      </c>
      <c r="D2" s="12">
        <v>7</v>
      </c>
      <c r="E2" s="12">
        <v>15</v>
      </c>
      <c r="F2" s="12">
        <v>15.1</v>
      </c>
    </row>
    <row r="3" spans="1:6" x14ac:dyDescent="0.25">
      <c r="A3" s="14" t="s">
        <v>8</v>
      </c>
      <c r="B3" s="15">
        <v>250</v>
      </c>
      <c r="C3" s="16">
        <v>5</v>
      </c>
      <c r="D3" s="15">
        <v>60</v>
      </c>
      <c r="E3" s="15">
        <v>120</v>
      </c>
      <c r="F3" s="15">
        <v>121</v>
      </c>
    </row>
    <row r="4" spans="1:6" x14ac:dyDescent="0.25">
      <c r="A4" s="17" t="s">
        <v>10</v>
      </c>
      <c r="B4" s="18">
        <v>6</v>
      </c>
      <c r="C4" s="19">
        <v>3</v>
      </c>
      <c r="D4" s="18">
        <v>4</v>
      </c>
      <c r="E4" s="18">
        <v>10</v>
      </c>
      <c r="F4" s="18">
        <v>10.1</v>
      </c>
    </row>
    <row r="5" spans="1:6" x14ac:dyDescent="0.25">
      <c r="A5" s="14" t="s">
        <v>12</v>
      </c>
      <c r="B5" s="15">
        <v>4.2300000000000004</v>
      </c>
      <c r="C5" s="16">
        <v>4</v>
      </c>
      <c r="D5" s="15">
        <v>0.5</v>
      </c>
      <c r="E5" s="15">
        <v>1</v>
      </c>
      <c r="F5" s="15">
        <v>1.1000000000000001</v>
      </c>
    </row>
    <row r="6" spans="1:6" x14ac:dyDescent="0.25">
      <c r="A6" s="17" t="s">
        <v>14</v>
      </c>
      <c r="B6" s="18">
        <v>2.2000000000000002</v>
      </c>
      <c r="C6" s="19">
        <v>5</v>
      </c>
      <c r="D6" s="18">
        <v>1</v>
      </c>
      <c r="E6" s="18">
        <v>1.5</v>
      </c>
      <c r="F6" s="18">
        <v>1.6</v>
      </c>
    </row>
    <row r="7" spans="1:6" x14ac:dyDescent="0.25">
      <c r="A7" s="14" t="s">
        <v>16</v>
      </c>
      <c r="B7" s="15">
        <v>3.55</v>
      </c>
      <c r="C7" s="16">
        <v>5</v>
      </c>
      <c r="D7" s="15">
        <v>0.2</v>
      </c>
      <c r="E7" s="15">
        <v>0.5</v>
      </c>
      <c r="F7" s="15">
        <v>0.6</v>
      </c>
    </row>
    <row r="8" spans="1:6" x14ac:dyDescent="0.25">
      <c r="A8" s="17" t="s">
        <v>19</v>
      </c>
      <c r="B8" s="18">
        <v>0.15</v>
      </c>
      <c r="C8" s="19">
        <v>2</v>
      </c>
      <c r="D8" s="18">
        <v>0.2</v>
      </c>
      <c r="E8" s="18">
        <v>0.5</v>
      </c>
      <c r="F8" s="18">
        <v>1</v>
      </c>
    </row>
    <row r="9" spans="1:6" x14ac:dyDescent="0.25">
      <c r="A9" s="14" t="s">
        <v>20</v>
      </c>
      <c r="B9" s="15">
        <v>315</v>
      </c>
      <c r="C9" s="16">
        <v>3</v>
      </c>
      <c r="D9" s="15"/>
      <c r="E9" s="15"/>
      <c r="F9" s="15"/>
    </row>
    <row r="10" spans="1:6" x14ac:dyDescent="0.25">
      <c r="A10" s="17" t="s">
        <v>21</v>
      </c>
      <c r="B10" s="18">
        <v>180</v>
      </c>
      <c r="C10" s="19">
        <v>2</v>
      </c>
      <c r="D10" s="18"/>
      <c r="E10" s="18"/>
      <c r="F10" s="18"/>
    </row>
    <row r="11" spans="1:6" x14ac:dyDescent="0.25">
      <c r="A11" s="14" t="s">
        <v>22</v>
      </c>
      <c r="B11" s="15">
        <v>299</v>
      </c>
      <c r="C11" s="16">
        <v>4</v>
      </c>
      <c r="D11" s="15"/>
      <c r="E11" s="15"/>
      <c r="F11" s="15"/>
    </row>
    <row r="12" spans="1:6" x14ac:dyDescent="0.25">
      <c r="A12" s="17" t="s">
        <v>23</v>
      </c>
      <c r="B12" s="18">
        <v>315</v>
      </c>
      <c r="C12" s="19">
        <v>3</v>
      </c>
      <c r="D12" s="18"/>
      <c r="E12" s="18"/>
      <c r="F12" s="18"/>
    </row>
    <row r="13" spans="1:6" x14ac:dyDescent="0.25">
      <c r="A13" s="14" t="s">
        <v>24</v>
      </c>
      <c r="B13" s="15">
        <v>0.09</v>
      </c>
      <c r="C13" s="16">
        <v>3</v>
      </c>
      <c r="D13" s="15"/>
      <c r="E13" s="15"/>
      <c r="F13" s="15"/>
    </row>
    <row r="14" spans="1:6" x14ac:dyDescent="0.25">
      <c r="A14" s="17" t="s">
        <v>25</v>
      </c>
      <c r="B14" s="18">
        <v>1</v>
      </c>
      <c r="C14" s="19">
        <v>2</v>
      </c>
      <c r="D14" s="18"/>
      <c r="E14" s="18"/>
      <c r="F14" s="18"/>
    </row>
    <row r="15" spans="1:6" x14ac:dyDescent="0.25">
      <c r="A15" s="14" t="s">
        <v>26</v>
      </c>
      <c r="B15" s="15" t="s">
        <v>17</v>
      </c>
      <c r="C15" s="16">
        <v>1</v>
      </c>
      <c r="D15" s="15"/>
      <c r="E15" s="15"/>
      <c r="F15" s="15"/>
    </row>
    <row r="16" spans="1:6" x14ac:dyDescent="0.25">
      <c r="A16" s="17" t="s">
        <v>27</v>
      </c>
      <c r="B16" s="18" t="s">
        <v>17</v>
      </c>
      <c r="C16" s="19">
        <v>1</v>
      </c>
      <c r="D16" s="18"/>
      <c r="E16" s="18"/>
      <c r="F16" s="18"/>
    </row>
    <row r="17" spans="1:6" x14ac:dyDescent="0.25">
      <c r="A17" s="14" t="s">
        <v>28</v>
      </c>
      <c r="B17" s="15">
        <v>0.1</v>
      </c>
      <c r="C17" s="16">
        <v>1</v>
      </c>
      <c r="D17" s="15"/>
      <c r="E17" s="15"/>
      <c r="F17" s="15"/>
    </row>
    <row r="18" spans="1:6" x14ac:dyDescent="0.25">
      <c r="A18" s="17" t="s">
        <v>29</v>
      </c>
      <c r="B18" s="18">
        <v>0.11</v>
      </c>
      <c r="C18" s="19">
        <v>1</v>
      </c>
      <c r="D18" s="18"/>
      <c r="E18" s="18"/>
      <c r="F18" s="18"/>
    </row>
    <row r="19" spans="1:6" x14ac:dyDescent="0.25">
      <c r="A19" s="14" t="s">
        <v>30</v>
      </c>
      <c r="B19" s="15">
        <v>0.05</v>
      </c>
      <c r="C19" s="16">
        <v>1</v>
      </c>
      <c r="D19" s="15"/>
      <c r="E19" s="15"/>
      <c r="F19" s="15"/>
    </row>
    <row r="20" spans="1:6" x14ac:dyDescent="0.25">
      <c r="A20" s="17" t="s">
        <v>31</v>
      </c>
      <c r="B20" s="18">
        <v>0.14000000000000001</v>
      </c>
      <c r="C20" s="19">
        <v>1</v>
      </c>
      <c r="D20" s="18"/>
      <c r="E20" s="18"/>
      <c r="F20" s="18"/>
    </row>
    <row r="21" spans="1:6" x14ac:dyDescent="0.25">
      <c r="A21" s="14" t="s">
        <v>32</v>
      </c>
      <c r="B21" s="15">
        <v>1.1499999999999999</v>
      </c>
      <c r="C21" s="16">
        <v>1</v>
      </c>
      <c r="D21" s="15"/>
      <c r="E21" s="15"/>
      <c r="F21" s="15"/>
    </row>
    <row r="22" spans="1:6" x14ac:dyDescent="0.25">
      <c r="A22" s="17" t="s">
        <v>33</v>
      </c>
      <c r="B22" s="18" t="s">
        <v>17</v>
      </c>
      <c r="C22" s="19">
        <v>1</v>
      </c>
      <c r="D22" s="18"/>
      <c r="E22" s="18"/>
      <c r="F22" s="18"/>
    </row>
    <row r="23" spans="1:6" x14ac:dyDescent="0.25">
      <c r="A23" s="14" t="s">
        <v>34</v>
      </c>
      <c r="B23" s="15" t="s">
        <v>17</v>
      </c>
      <c r="C23" s="16">
        <v>1</v>
      </c>
      <c r="D23" s="15"/>
      <c r="E23" s="15"/>
      <c r="F23" s="15"/>
    </row>
    <row r="24" spans="1:6" x14ac:dyDescent="0.25">
      <c r="A24" s="17" t="s">
        <v>35</v>
      </c>
      <c r="B24" s="18">
        <v>0.23</v>
      </c>
      <c r="C24" s="19">
        <v>1</v>
      </c>
      <c r="D24" s="18"/>
      <c r="E24" s="18"/>
      <c r="F24" s="18"/>
    </row>
    <row r="25" spans="1:6" x14ac:dyDescent="0.25">
      <c r="A25" s="14" t="s">
        <v>36</v>
      </c>
      <c r="B25" s="15" t="s">
        <v>17</v>
      </c>
      <c r="C25" s="16">
        <v>1</v>
      </c>
      <c r="D25" s="15"/>
      <c r="E25" s="15"/>
      <c r="F25" s="15"/>
    </row>
    <row r="26" spans="1:6" x14ac:dyDescent="0.25">
      <c r="A26" s="17" t="s">
        <v>37</v>
      </c>
      <c r="B26" s="18">
        <v>1.05</v>
      </c>
      <c r="C26" s="19">
        <v>1</v>
      </c>
      <c r="D26" s="18"/>
      <c r="E26" s="18"/>
      <c r="F26" s="18"/>
    </row>
    <row r="27" spans="1:6" x14ac:dyDescent="0.25">
      <c r="A27" s="14" t="s">
        <v>38</v>
      </c>
      <c r="B27" s="15" t="s">
        <v>17</v>
      </c>
      <c r="C27" s="16">
        <v>1</v>
      </c>
      <c r="D27" s="15"/>
      <c r="E27" s="15"/>
      <c r="F27" s="15"/>
    </row>
    <row r="28" spans="1:6" x14ac:dyDescent="0.25">
      <c r="A28" s="17" t="s">
        <v>39</v>
      </c>
      <c r="B28" s="18">
        <v>0.98</v>
      </c>
      <c r="C28" s="19">
        <v>2</v>
      </c>
      <c r="D28" s="18"/>
      <c r="E28" s="18"/>
      <c r="F28" s="18"/>
    </row>
    <row r="29" spans="1:6" x14ac:dyDescent="0.25">
      <c r="A29" s="14" t="s">
        <v>40</v>
      </c>
      <c r="B29" s="15">
        <v>6.5</v>
      </c>
      <c r="C29" s="16">
        <v>3</v>
      </c>
      <c r="D29" s="15"/>
      <c r="E29" s="15"/>
      <c r="F29" s="15"/>
    </row>
    <row r="30" spans="1:6" x14ac:dyDescent="0.25">
      <c r="A30" s="17" t="s">
        <v>41</v>
      </c>
      <c r="B30" s="18">
        <v>1.6</v>
      </c>
      <c r="C30" s="19">
        <v>3</v>
      </c>
      <c r="D30" s="18">
        <v>1</v>
      </c>
      <c r="E30" s="18">
        <v>2.1</v>
      </c>
      <c r="F30" s="18">
        <v>4.0999999999999996</v>
      </c>
    </row>
    <row r="31" spans="1:6" x14ac:dyDescent="0.25">
      <c r="A31" s="14" t="s">
        <v>42</v>
      </c>
      <c r="B31" s="15">
        <v>150</v>
      </c>
      <c r="C31" s="16" t="s">
        <v>43</v>
      </c>
      <c r="D31" s="15"/>
      <c r="E31" s="15"/>
      <c r="F31" s="15"/>
    </row>
    <row r="32" spans="1:6" x14ac:dyDescent="0.25">
      <c r="A32" s="17" t="s">
        <v>44</v>
      </c>
      <c r="B32" s="18">
        <v>33</v>
      </c>
      <c r="C32" s="19" t="s">
        <v>43</v>
      </c>
      <c r="D32" s="18"/>
      <c r="E32" s="18"/>
      <c r="F32" s="18"/>
    </row>
    <row r="33" spans="1:6" x14ac:dyDescent="0.25">
      <c r="A33" s="14" t="s">
        <v>45</v>
      </c>
      <c r="B33" s="15">
        <v>145</v>
      </c>
      <c r="C33" s="16" t="s">
        <v>43</v>
      </c>
      <c r="D33" s="15"/>
      <c r="E33" s="15"/>
      <c r="F33" s="15"/>
    </row>
    <row r="34" spans="1:6" x14ac:dyDescent="0.25">
      <c r="A34" s="17" t="s">
        <v>46</v>
      </c>
      <c r="B34" s="18" t="s">
        <v>17</v>
      </c>
      <c r="C34" s="19" t="s">
        <v>43</v>
      </c>
      <c r="D34" s="18"/>
      <c r="E34" s="18"/>
      <c r="F34" s="18"/>
    </row>
    <row r="35" spans="1:6" x14ac:dyDescent="0.25">
      <c r="A35" s="14" t="s">
        <v>47</v>
      </c>
      <c r="B35" s="15" t="s">
        <v>17</v>
      </c>
      <c r="C35" s="16" t="s">
        <v>43</v>
      </c>
      <c r="D35" s="15"/>
      <c r="E35" s="15"/>
      <c r="F35" s="15"/>
    </row>
    <row r="36" spans="1:6" x14ac:dyDescent="0.25">
      <c r="A36" s="17" t="s">
        <v>48</v>
      </c>
      <c r="B36" s="18">
        <v>0.24</v>
      </c>
      <c r="C36" s="19" t="s">
        <v>43</v>
      </c>
      <c r="D36" s="18"/>
      <c r="E36" s="18"/>
      <c r="F36" s="18"/>
    </row>
    <row r="37" spans="1:6" x14ac:dyDescent="0.25">
      <c r="A37" s="14" t="s">
        <v>49</v>
      </c>
      <c r="B37" s="15">
        <v>0.28000000000000003</v>
      </c>
      <c r="C37" s="16" t="s">
        <v>43</v>
      </c>
      <c r="D37" s="15"/>
      <c r="E37" s="15"/>
      <c r="F37" s="15"/>
    </row>
    <row r="38" spans="1:6" x14ac:dyDescent="0.25">
      <c r="A38" s="17" t="s">
        <v>50</v>
      </c>
      <c r="B38" s="18">
        <v>9.2000000000000003E-4</v>
      </c>
      <c r="C38" s="19" t="s">
        <v>43</v>
      </c>
      <c r="D38" s="18"/>
      <c r="E38" s="18"/>
      <c r="F38" s="18"/>
    </row>
    <row r="39" spans="1:6" x14ac:dyDescent="0.25">
      <c r="A39" s="14" t="s">
        <v>51</v>
      </c>
      <c r="B39" s="15">
        <v>0.05</v>
      </c>
      <c r="C39" s="16" t="s">
        <v>43</v>
      </c>
      <c r="D39" s="15"/>
      <c r="E39" s="15"/>
      <c r="F39" s="15"/>
    </row>
    <row r="40" spans="1:6" x14ac:dyDescent="0.25">
      <c r="A40" s="17" t="s">
        <v>52</v>
      </c>
      <c r="B40" s="18">
        <v>12.6</v>
      </c>
      <c r="C40" s="19" t="s">
        <v>43</v>
      </c>
      <c r="D40" s="18"/>
      <c r="E40" s="18"/>
      <c r="F40" s="18"/>
    </row>
    <row r="41" spans="1:6" x14ac:dyDescent="0.25">
      <c r="A41" s="14" t="s">
        <v>53</v>
      </c>
      <c r="B41" s="15">
        <v>0.25</v>
      </c>
      <c r="C41" s="16" t="s">
        <v>43</v>
      </c>
      <c r="D41" s="15"/>
      <c r="E41" s="15"/>
      <c r="F41" s="15"/>
    </row>
    <row r="42" spans="1:6" x14ac:dyDescent="0.25">
      <c r="A42" s="17" t="s">
        <v>54</v>
      </c>
      <c r="B42" s="18">
        <v>0.65</v>
      </c>
      <c r="C42" s="19" t="s">
        <v>43</v>
      </c>
      <c r="D42" s="18"/>
      <c r="E42" s="18"/>
      <c r="F42" s="18"/>
    </row>
    <row r="43" spans="1:6" x14ac:dyDescent="0.25">
      <c r="A43" s="20" t="s">
        <v>55</v>
      </c>
      <c r="B43" s="21">
        <v>0.5</v>
      </c>
      <c r="C43" s="22" t="s">
        <v>43</v>
      </c>
      <c r="D43" s="21"/>
      <c r="E43" s="21"/>
      <c r="F43" s="21"/>
    </row>
  </sheetData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Header>&amp;C2014 Soil Testing Report</oddHead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2C78-065E-4E76-B3A8-34B024EA6D9C}">
  <sheetPr>
    <pageSetUpPr fitToPage="1"/>
  </sheetPr>
  <dimension ref="A1:I43"/>
  <sheetViews>
    <sheetView zoomScaleNormal="100" workbookViewId="0">
      <selection activeCell="A2" sqref="A2"/>
    </sheetView>
  </sheetViews>
  <sheetFormatPr defaultRowHeight="15" x14ac:dyDescent="0.25"/>
  <cols>
    <col min="1" max="1" width="24.85546875" bestFit="1" customWidth="1"/>
    <col min="2" max="2" width="12.7109375" style="1" customWidth="1"/>
    <col min="3" max="3" width="9.140625" style="2"/>
    <col min="4" max="4" width="9.140625" style="1"/>
    <col min="5" max="5" width="10.7109375" style="1" customWidth="1"/>
    <col min="6" max="6" width="9.140625" style="1"/>
    <col min="9" max="9" width="12.7109375" bestFit="1" customWidth="1"/>
  </cols>
  <sheetData>
    <row r="1" spans="1:9" x14ac:dyDescent="0.25">
      <c r="A1" s="51" t="s">
        <v>0</v>
      </c>
      <c r="B1" s="52" t="s">
        <v>1</v>
      </c>
      <c r="C1" s="53" t="s">
        <v>2</v>
      </c>
      <c r="D1" s="52" t="s">
        <v>3</v>
      </c>
      <c r="E1" s="52" t="s">
        <v>4</v>
      </c>
      <c r="F1" s="54" t="s">
        <v>5</v>
      </c>
      <c r="H1" s="42" t="s">
        <v>2</v>
      </c>
      <c r="I1" s="43" t="s">
        <v>56</v>
      </c>
    </row>
    <row r="2" spans="1:9" x14ac:dyDescent="0.25">
      <c r="A2" s="55" t="s">
        <v>6</v>
      </c>
      <c r="B2" s="56">
        <v>7.7</v>
      </c>
      <c r="C2" s="57">
        <v>2</v>
      </c>
      <c r="D2" s="56">
        <v>7</v>
      </c>
      <c r="E2" s="56">
        <v>15</v>
      </c>
      <c r="F2" s="58">
        <v>15.1</v>
      </c>
      <c r="H2" s="3">
        <v>5</v>
      </c>
      <c r="I2" s="4" t="s">
        <v>7</v>
      </c>
    </row>
    <row r="3" spans="1:9" x14ac:dyDescent="0.25">
      <c r="A3" s="59" t="s">
        <v>8</v>
      </c>
      <c r="B3" s="50">
        <v>220</v>
      </c>
      <c r="C3" s="60">
        <v>5</v>
      </c>
      <c r="D3" s="50">
        <v>60</v>
      </c>
      <c r="E3" s="50">
        <v>120</v>
      </c>
      <c r="F3" s="49">
        <v>121</v>
      </c>
      <c r="H3" s="3">
        <v>4</v>
      </c>
      <c r="I3" s="4" t="s">
        <v>9</v>
      </c>
    </row>
    <row r="4" spans="1:9" x14ac:dyDescent="0.25">
      <c r="A4" s="55" t="s">
        <v>10</v>
      </c>
      <c r="B4" s="56">
        <v>4.5999999999999996</v>
      </c>
      <c r="C4" s="57">
        <v>2</v>
      </c>
      <c r="D4" s="56">
        <v>4</v>
      </c>
      <c r="E4" s="56">
        <v>10</v>
      </c>
      <c r="F4" s="58">
        <v>10.1</v>
      </c>
      <c r="H4" s="3">
        <v>3</v>
      </c>
      <c r="I4" s="4" t="s">
        <v>11</v>
      </c>
    </row>
    <row r="5" spans="1:9" x14ac:dyDescent="0.25">
      <c r="A5" s="59" t="s">
        <v>12</v>
      </c>
      <c r="B5" s="50">
        <v>2.7</v>
      </c>
      <c r="C5" s="60">
        <v>4</v>
      </c>
      <c r="D5" s="50">
        <v>0.5</v>
      </c>
      <c r="E5" s="50">
        <v>1</v>
      </c>
      <c r="F5" s="49">
        <v>1.1000000000000001</v>
      </c>
      <c r="H5" s="3">
        <v>2</v>
      </c>
      <c r="I5" s="4" t="s">
        <v>13</v>
      </c>
    </row>
    <row r="6" spans="1:9" x14ac:dyDescent="0.25">
      <c r="A6" s="55" t="s">
        <v>14</v>
      </c>
      <c r="B6" s="56">
        <v>1.88</v>
      </c>
      <c r="C6" s="57">
        <v>4</v>
      </c>
      <c r="D6" s="56">
        <v>1</v>
      </c>
      <c r="E6" s="56">
        <v>1.5</v>
      </c>
      <c r="F6" s="58">
        <v>1.6</v>
      </c>
      <c r="H6" s="3">
        <v>1</v>
      </c>
      <c r="I6" s="4" t="s">
        <v>15</v>
      </c>
    </row>
    <row r="7" spans="1:9" x14ac:dyDescent="0.25">
      <c r="A7" s="59" t="s">
        <v>16</v>
      </c>
      <c r="B7" s="50">
        <v>2.65</v>
      </c>
      <c r="C7" s="60">
        <v>4</v>
      </c>
      <c r="D7" s="50">
        <v>0.2</v>
      </c>
      <c r="E7" s="50">
        <v>0.5</v>
      </c>
      <c r="F7" s="49">
        <v>0.6</v>
      </c>
      <c r="H7" s="26" t="s">
        <v>17</v>
      </c>
      <c r="I7" s="5" t="s">
        <v>18</v>
      </c>
    </row>
    <row r="8" spans="1:9" x14ac:dyDescent="0.25">
      <c r="A8" s="55" t="s">
        <v>19</v>
      </c>
      <c r="B8" s="56" t="s">
        <v>17</v>
      </c>
      <c r="C8" s="57">
        <v>1</v>
      </c>
      <c r="D8" s="56">
        <v>0.2</v>
      </c>
      <c r="E8" s="56">
        <v>0.5</v>
      </c>
      <c r="F8" s="58">
        <v>1</v>
      </c>
    </row>
    <row r="9" spans="1:9" x14ac:dyDescent="0.25">
      <c r="A9" s="59" t="s">
        <v>20</v>
      </c>
      <c r="B9" s="50">
        <v>315</v>
      </c>
      <c r="C9" s="60">
        <v>3</v>
      </c>
      <c r="D9" s="50"/>
      <c r="E9" s="50"/>
      <c r="F9" s="49"/>
    </row>
    <row r="10" spans="1:9" x14ac:dyDescent="0.25">
      <c r="A10" s="55" t="s">
        <v>21</v>
      </c>
      <c r="B10" s="56">
        <v>180</v>
      </c>
      <c r="C10" s="57">
        <v>2</v>
      </c>
      <c r="D10" s="56"/>
      <c r="E10" s="56"/>
      <c r="F10" s="58"/>
    </row>
    <row r="11" spans="1:9" x14ac:dyDescent="0.25">
      <c r="A11" s="59" t="s">
        <v>22</v>
      </c>
      <c r="B11" s="50">
        <v>299</v>
      </c>
      <c r="C11" s="60">
        <v>4</v>
      </c>
      <c r="D11" s="50"/>
      <c r="E11" s="50"/>
      <c r="F11" s="49"/>
    </row>
    <row r="12" spans="1:9" x14ac:dyDescent="0.25">
      <c r="A12" s="55" t="s">
        <v>23</v>
      </c>
      <c r="B12" s="56">
        <v>233</v>
      </c>
      <c r="C12" s="57">
        <v>2</v>
      </c>
      <c r="D12" s="56"/>
      <c r="E12" s="56"/>
      <c r="F12" s="58"/>
    </row>
    <row r="13" spans="1:9" x14ac:dyDescent="0.25">
      <c r="A13" s="59" t="s">
        <v>24</v>
      </c>
      <c r="B13" s="50">
        <v>0.08</v>
      </c>
      <c r="C13" s="60">
        <v>3</v>
      </c>
      <c r="D13" s="50"/>
      <c r="E13" s="50"/>
      <c r="F13" s="49"/>
    </row>
    <row r="14" spans="1:9" x14ac:dyDescent="0.25">
      <c r="A14" s="55" t="s">
        <v>25</v>
      </c>
      <c r="B14" s="56">
        <v>0.77</v>
      </c>
      <c r="C14" s="57">
        <v>1</v>
      </c>
      <c r="D14" s="56"/>
      <c r="E14" s="56"/>
      <c r="F14" s="58"/>
    </row>
    <row r="15" spans="1:9" x14ac:dyDescent="0.25">
      <c r="A15" s="59" t="s">
        <v>26</v>
      </c>
      <c r="B15" s="50" t="s">
        <v>17</v>
      </c>
      <c r="C15" s="60">
        <v>1</v>
      </c>
      <c r="D15" s="50"/>
      <c r="E15" s="50"/>
      <c r="F15" s="49"/>
    </row>
    <row r="16" spans="1:9" x14ac:dyDescent="0.25">
      <c r="A16" s="55" t="s">
        <v>27</v>
      </c>
      <c r="B16" s="56" t="s">
        <v>17</v>
      </c>
      <c r="C16" s="57">
        <v>1</v>
      </c>
      <c r="D16" s="56"/>
      <c r="E16" s="56"/>
      <c r="F16" s="58"/>
    </row>
    <row r="17" spans="1:6" x14ac:dyDescent="0.25">
      <c r="A17" s="59" t="s">
        <v>28</v>
      </c>
      <c r="B17" s="50" t="s">
        <v>17</v>
      </c>
      <c r="C17" s="60">
        <v>1</v>
      </c>
      <c r="D17" s="50"/>
      <c r="E17" s="50"/>
      <c r="F17" s="49"/>
    </row>
    <row r="18" spans="1:6" x14ac:dyDescent="0.25">
      <c r="A18" s="55" t="s">
        <v>29</v>
      </c>
      <c r="B18" s="56">
        <v>0.05</v>
      </c>
      <c r="C18" s="57">
        <v>1</v>
      </c>
      <c r="D18" s="56"/>
      <c r="E18" s="56"/>
      <c r="F18" s="58"/>
    </row>
    <row r="19" spans="1:6" x14ac:dyDescent="0.25">
      <c r="A19" s="59" t="s">
        <v>30</v>
      </c>
      <c r="B19" s="50" t="s">
        <v>17</v>
      </c>
      <c r="C19" s="60">
        <v>1</v>
      </c>
      <c r="D19" s="50"/>
      <c r="E19" s="50"/>
      <c r="F19" s="49"/>
    </row>
    <row r="20" spans="1:6" x14ac:dyDescent="0.25">
      <c r="A20" s="55" t="s">
        <v>31</v>
      </c>
      <c r="B20" s="56">
        <v>0.1</v>
      </c>
      <c r="C20" s="57">
        <v>1</v>
      </c>
      <c r="D20" s="56"/>
      <c r="E20" s="56"/>
      <c r="F20" s="58"/>
    </row>
    <row r="21" spans="1:6" x14ac:dyDescent="0.25">
      <c r="A21" s="59" t="s">
        <v>32</v>
      </c>
      <c r="B21" s="50">
        <v>0.82</v>
      </c>
      <c r="C21" s="60">
        <v>1</v>
      </c>
      <c r="D21" s="50"/>
      <c r="E21" s="50"/>
      <c r="F21" s="49"/>
    </row>
    <row r="22" spans="1:6" x14ac:dyDescent="0.25">
      <c r="A22" s="55" t="s">
        <v>33</v>
      </c>
      <c r="B22" s="56" t="s">
        <v>17</v>
      </c>
      <c r="C22" s="57">
        <v>1</v>
      </c>
      <c r="D22" s="56"/>
      <c r="E22" s="56"/>
      <c r="F22" s="58"/>
    </row>
    <row r="23" spans="1:6" x14ac:dyDescent="0.25">
      <c r="A23" s="59" t="s">
        <v>34</v>
      </c>
      <c r="B23" s="50" t="s">
        <v>17</v>
      </c>
      <c r="C23" s="60">
        <v>1</v>
      </c>
      <c r="D23" s="50"/>
      <c r="E23" s="50"/>
      <c r="F23" s="49"/>
    </row>
    <row r="24" spans="1:6" x14ac:dyDescent="0.25">
      <c r="A24" s="55" t="s">
        <v>35</v>
      </c>
      <c r="B24" s="56" t="s">
        <v>17</v>
      </c>
      <c r="C24" s="57">
        <v>1</v>
      </c>
      <c r="D24" s="56"/>
      <c r="E24" s="56"/>
      <c r="F24" s="58"/>
    </row>
    <row r="25" spans="1:6" x14ac:dyDescent="0.25">
      <c r="A25" s="59" t="s">
        <v>36</v>
      </c>
      <c r="B25" s="50" t="s">
        <v>17</v>
      </c>
      <c r="C25" s="60">
        <v>1</v>
      </c>
      <c r="D25" s="50"/>
      <c r="E25" s="50"/>
      <c r="F25" s="49"/>
    </row>
    <row r="26" spans="1:6" x14ac:dyDescent="0.25">
      <c r="A26" s="55" t="s">
        <v>37</v>
      </c>
      <c r="B26" s="56">
        <v>0.48</v>
      </c>
      <c r="C26" s="57">
        <v>1</v>
      </c>
      <c r="D26" s="56"/>
      <c r="E26" s="56"/>
      <c r="F26" s="58"/>
    </row>
    <row r="27" spans="1:6" x14ac:dyDescent="0.25">
      <c r="A27" s="59" t="s">
        <v>38</v>
      </c>
      <c r="B27" s="50" t="s">
        <v>17</v>
      </c>
      <c r="C27" s="60">
        <v>1</v>
      </c>
      <c r="D27" s="50"/>
      <c r="E27" s="50"/>
      <c r="F27" s="49"/>
    </row>
    <row r="28" spans="1:6" x14ac:dyDescent="0.25">
      <c r="A28" s="55" t="s">
        <v>39</v>
      </c>
      <c r="B28" s="56">
        <v>0.98</v>
      </c>
      <c r="C28" s="57">
        <v>2</v>
      </c>
      <c r="D28" s="56"/>
      <c r="E28" s="56"/>
      <c r="F28" s="58"/>
    </row>
    <row r="29" spans="1:6" x14ac:dyDescent="0.25">
      <c r="A29" s="59" t="s">
        <v>40</v>
      </c>
      <c r="B29" s="50">
        <v>6.6</v>
      </c>
      <c r="C29" s="60">
        <v>3</v>
      </c>
      <c r="D29" s="50"/>
      <c r="E29" s="50"/>
      <c r="F29" s="49"/>
    </row>
    <row r="30" spans="1:6" x14ac:dyDescent="0.25">
      <c r="A30" s="55" t="s">
        <v>41</v>
      </c>
      <c r="B30" s="56">
        <v>0.99</v>
      </c>
      <c r="C30" s="57">
        <v>2</v>
      </c>
      <c r="D30" s="56">
        <v>1</v>
      </c>
      <c r="E30" s="56">
        <v>2.1</v>
      </c>
      <c r="F30" s="58">
        <v>4.0999999999999996</v>
      </c>
    </row>
    <row r="31" spans="1:6" x14ac:dyDescent="0.25">
      <c r="A31" s="59" t="s">
        <v>42</v>
      </c>
      <c r="B31" s="50">
        <v>143</v>
      </c>
      <c r="C31" s="60" t="s">
        <v>43</v>
      </c>
      <c r="D31" s="50"/>
      <c r="E31" s="50"/>
      <c r="F31" s="49"/>
    </row>
    <row r="32" spans="1:6" x14ac:dyDescent="0.25">
      <c r="A32" s="55" t="s">
        <v>44</v>
      </c>
      <c r="B32" s="56">
        <v>33</v>
      </c>
      <c r="C32" s="57" t="s">
        <v>43</v>
      </c>
      <c r="D32" s="56"/>
      <c r="E32" s="56"/>
      <c r="F32" s="58"/>
    </row>
    <row r="33" spans="1:6" x14ac:dyDescent="0.25">
      <c r="A33" s="59" t="s">
        <v>45</v>
      </c>
      <c r="B33" s="50">
        <v>147</v>
      </c>
      <c r="C33" s="60" t="s">
        <v>43</v>
      </c>
      <c r="D33" s="50"/>
      <c r="E33" s="50"/>
      <c r="F33" s="49"/>
    </row>
    <row r="34" spans="1:6" x14ac:dyDescent="0.25">
      <c r="A34" s="55" t="s">
        <v>46</v>
      </c>
      <c r="B34" s="56" t="s">
        <v>17</v>
      </c>
      <c r="C34" s="57" t="s">
        <v>43</v>
      </c>
      <c r="D34" s="56"/>
      <c r="E34" s="56"/>
      <c r="F34" s="58"/>
    </row>
    <row r="35" spans="1:6" x14ac:dyDescent="0.25">
      <c r="A35" s="59" t="s">
        <v>47</v>
      </c>
      <c r="B35" s="50" t="s">
        <v>17</v>
      </c>
      <c r="C35" s="60" t="s">
        <v>43</v>
      </c>
      <c r="D35" s="50"/>
      <c r="E35" s="50"/>
      <c r="F35" s="49"/>
    </row>
    <row r="36" spans="1:6" x14ac:dyDescent="0.25">
      <c r="A36" s="55" t="s">
        <v>48</v>
      </c>
      <c r="B36" s="56" t="s">
        <v>17</v>
      </c>
      <c r="C36" s="57" t="s">
        <v>43</v>
      </c>
      <c r="D36" s="56"/>
      <c r="E36" s="56"/>
      <c r="F36" s="58"/>
    </row>
    <row r="37" spans="1:6" x14ac:dyDescent="0.25">
      <c r="A37" s="59" t="s">
        <v>49</v>
      </c>
      <c r="B37" s="50">
        <v>0.05</v>
      </c>
      <c r="C37" s="60" t="s">
        <v>43</v>
      </c>
      <c r="D37" s="50"/>
      <c r="E37" s="50"/>
      <c r="F37" s="49"/>
    </row>
    <row r="38" spans="1:6" x14ac:dyDescent="0.25">
      <c r="A38" s="55" t="s">
        <v>50</v>
      </c>
      <c r="B38" s="56">
        <v>9.2000000000000003E-4</v>
      </c>
      <c r="C38" s="57" t="s">
        <v>43</v>
      </c>
      <c r="D38" s="56"/>
      <c r="E38" s="56"/>
      <c r="F38" s="58"/>
    </row>
    <row r="39" spans="1:6" x14ac:dyDescent="0.25">
      <c r="A39" s="59" t="s">
        <v>51</v>
      </c>
      <c r="B39" s="50">
        <v>0.05</v>
      </c>
      <c r="C39" s="60" t="s">
        <v>43</v>
      </c>
      <c r="D39" s="50"/>
      <c r="E39" s="50"/>
      <c r="F39" s="49"/>
    </row>
    <row r="40" spans="1:6" x14ac:dyDescent="0.25">
      <c r="A40" s="55" t="s">
        <v>52</v>
      </c>
      <c r="B40" s="56">
        <v>12.6</v>
      </c>
      <c r="C40" s="57" t="s">
        <v>43</v>
      </c>
      <c r="D40" s="56"/>
      <c r="E40" s="56"/>
      <c r="F40" s="58"/>
    </row>
    <row r="41" spans="1:6" x14ac:dyDescent="0.25">
      <c r="A41" s="59" t="s">
        <v>53</v>
      </c>
      <c r="B41" s="50">
        <v>1</v>
      </c>
      <c r="C41" s="60" t="s">
        <v>43</v>
      </c>
      <c r="D41" s="50"/>
      <c r="E41" s="50"/>
      <c r="F41" s="49"/>
    </row>
    <row r="42" spans="1:6" x14ac:dyDescent="0.25">
      <c r="A42" s="55" t="s">
        <v>54</v>
      </c>
      <c r="B42" s="56">
        <v>1</v>
      </c>
      <c r="C42" s="57" t="s">
        <v>43</v>
      </c>
      <c r="D42" s="56"/>
      <c r="E42" s="56"/>
      <c r="F42" s="58"/>
    </row>
    <row r="43" spans="1:6" x14ac:dyDescent="0.25">
      <c r="A43" s="61" t="s">
        <v>55</v>
      </c>
      <c r="B43" s="48">
        <v>0.5</v>
      </c>
      <c r="C43" s="62" t="s">
        <v>43</v>
      </c>
      <c r="D43" s="48"/>
      <c r="E43" s="48"/>
      <c r="F43" s="45"/>
    </row>
  </sheetData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>
    <oddHeader>&amp;C2018 Soil Testing Report</oddHeader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E328-7FD5-4B0F-89BD-08B67BB68DBF}">
  <sheetPr>
    <pageSetUpPr fitToPage="1"/>
  </sheetPr>
  <dimension ref="A1:D14"/>
  <sheetViews>
    <sheetView tabSelected="1" zoomScaleNormal="100" workbookViewId="0">
      <selection activeCell="D9" sqref="D9"/>
    </sheetView>
  </sheetViews>
  <sheetFormatPr defaultRowHeight="15" x14ac:dyDescent="0.25"/>
  <cols>
    <col min="1" max="1" width="24.85546875" bestFit="1" customWidth="1"/>
    <col min="2" max="4" width="12.7109375" style="1" customWidth="1"/>
  </cols>
  <sheetData>
    <row r="1" spans="1:4" x14ac:dyDescent="0.25">
      <c r="A1" s="46" t="s">
        <v>0</v>
      </c>
      <c r="B1" s="47" t="s">
        <v>58</v>
      </c>
      <c r="C1" s="47" t="s">
        <v>57</v>
      </c>
      <c r="D1" s="47" t="s">
        <v>59</v>
      </c>
    </row>
    <row r="2" spans="1:4" x14ac:dyDescent="0.25">
      <c r="A2" s="44" t="s">
        <v>19</v>
      </c>
      <c r="B2" s="45">
        <f>VLOOKUP(A2,'2010'!$A$1:$F$43,2,0)</f>
        <v>0.2</v>
      </c>
      <c r="C2" s="45">
        <f>VLOOKUP(A2,'2014'!$A$1:$F$43,2,0)</f>
        <v>0.15</v>
      </c>
      <c r="D2" s="45" t="str">
        <f>VLOOKUP(A2,'2018'!$A$1:$F$43,2,0)</f>
        <v>nd</v>
      </c>
    </row>
    <row r="3" spans="1:4" x14ac:dyDescent="0.25">
      <c r="A3" s="44" t="s">
        <v>24</v>
      </c>
      <c r="B3" s="45">
        <f>VLOOKUP(A3,'2010'!$A$1:$F$43,2,0)</f>
        <v>0.09</v>
      </c>
      <c r="C3" s="45">
        <f>VLOOKUP(A3,'2014'!$A$1:$F$43,2,0)</f>
        <v>0.09</v>
      </c>
      <c r="D3" s="45">
        <f>VLOOKUP(A3,'2018'!$A$1:$F$43,2,0)</f>
        <v>0.08</v>
      </c>
    </row>
    <row r="4" spans="1:4" x14ac:dyDescent="0.25">
      <c r="A4" s="44" t="s">
        <v>25</v>
      </c>
      <c r="B4" s="45">
        <f>VLOOKUP(A4,'2010'!$A$1:$F$43,2,0)</f>
        <v>1.05</v>
      </c>
      <c r="C4" s="45">
        <f>VLOOKUP(A4,'2014'!$A$1:$F$43,2,0)</f>
        <v>1</v>
      </c>
      <c r="D4" s="45">
        <f>VLOOKUP(A4,'2018'!$A$1:$F$43,2,0)</f>
        <v>0.77</v>
      </c>
    </row>
    <row r="5" spans="1:4" x14ac:dyDescent="0.25">
      <c r="A5" s="44" t="s">
        <v>26</v>
      </c>
      <c r="B5" s="45" t="str">
        <f>VLOOKUP(A5,'2010'!$A$1:$F$43,2,0)</f>
        <v>nd</v>
      </c>
      <c r="C5" s="45" t="str">
        <f>VLOOKUP(A5,'2014'!$A$1:$F$43,2,0)</f>
        <v>nd</v>
      </c>
      <c r="D5" s="45" t="str">
        <f>VLOOKUP(A5,'2018'!$A$1:$F$43,2,0)</f>
        <v>nd</v>
      </c>
    </row>
    <row r="6" spans="1:4" x14ac:dyDescent="0.25">
      <c r="A6" s="44" t="s">
        <v>27</v>
      </c>
      <c r="B6" s="45">
        <f>VLOOKUP(A6,'2010'!$A$1:$F$43,2,0)</f>
        <v>0.03</v>
      </c>
      <c r="C6" s="45" t="str">
        <f>VLOOKUP(A6,'2014'!$A$1:$F$43,2,0)</f>
        <v>nd</v>
      </c>
      <c r="D6" s="45" t="str">
        <f>VLOOKUP(A6,'2018'!$A$1:$F$43,2,0)</f>
        <v>nd</v>
      </c>
    </row>
    <row r="7" spans="1:4" x14ac:dyDescent="0.25">
      <c r="A7" s="44" t="s">
        <v>28</v>
      </c>
      <c r="B7" s="45">
        <f>VLOOKUP(A7,'2010'!$A$1:$F$43,2,0)</f>
        <v>0.31</v>
      </c>
      <c r="C7" s="45">
        <f>VLOOKUP(A7,'2014'!$A$1:$F$43,2,0)</f>
        <v>0.1</v>
      </c>
      <c r="D7" s="45" t="str">
        <f>VLOOKUP(A7,'2018'!$A$1:$F$43,2,0)</f>
        <v>nd</v>
      </c>
    </row>
    <row r="8" spans="1:4" x14ac:dyDescent="0.25">
      <c r="A8" s="44" t="s">
        <v>29</v>
      </c>
      <c r="B8" s="45">
        <f>VLOOKUP(A8,'2010'!$A$1:$F$43,2,0)</f>
        <v>0.11</v>
      </c>
      <c r="C8" s="45">
        <f>VLOOKUP(A8,'2014'!$A$1:$F$43,2,0)</f>
        <v>0.11</v>
      </c>
      <c r="D8" s="45">
        <f>VLOOKUP(A8,'2018'!$A$1:$F$43,2,0)</f>
        <v>0.05</v>
      </c>
    </row>
    <row r="9" spans="1:4" x14ac:dyDescent="0.25">
      <c r="A9" s="44" t="s">
        <v>30</v>
      </c>
      <c r="B9" s="45">
        <f>VLOOKUP(A9,'2010'!$A$1:$F$43,2,0)</f>
        <v>0.05</v>
      </c>
      <c r="C9" s="45">
        <f>VLOOKUP(A9,'2014'!$A$1:$F$43,2,0)</f>
        <v>0.05</v>
      </c>
      <c r="D9" s="45" t="str">
        <f>VLOOKUP(A9,'2018'!$A$1:$F$43,2,0)</f>
        <v>nd</v>
      </c>
    </row>
    <row r="10" spans="1:4" x14ac:dyDescent="0.25">
      <c r="A10" s="44" t="s">
        <v>31</v>
      </c>
      <c r="B10" s="45">
        <f>VLOOKUP(A10,'2010'!$A$1:$F$43,2,0)</f>
        <v>0.14000000000000001</v>
      </c>
      <c r="C10" s="45">
        <f>VLOOKUP(A10,'2014'!$A$1:$F$43,2,0)</f>
        <v>0.14000000000000001</v>
      </c>
      <c r="D10" s="45">
        <f>VLOOKUP(A10,'2018'!$A$1:$F$43,2,0)</f>
        <v>0.1</v>
      </c>
    </row>
    <row r="11" spans="1:4" x14ac:dyDescent="0.25">
      <c r="A11" s="44" t="s">
        <v>32</v>
      </c>
      <c r="B11" s="45">
        <f>VLOOKUP(A11,'2010'!$A$1:$F$43,2,0)</f>
        <v>3.78</v>
      </c>
      <c r="C11" s="45">
        <f>VLOOKUP(A11,'2014'!$A$1:$F$43,2,0)</f>
        <v>1.1499999999999999</v>
      </c>
      <c r="D11" s="45">
        <f>VLOOKUP(A11,'2018'!$A$1:$F$43,2,0)</f>
        <v>0.82</v>
      </c>
    </row>
    <row r="12" spans="1:4" x14ac:dyDescent="0.25">
      <c r="A12" s="44" t="s">
        <v>33</v>
      </c>
      <c r="B12" s="45">
        <f>VLOOKUP(A12,'2010'!$A$1:$F$43,2,0)</f>
        <v>0.13</v>
      </c>
      <c r="C12" s="45" t="str">
        <f>VLOOKUP(A12,'2014'!$A$1:$F$43,2,0)</f>
        <v>nd</v>
      </c>
      <c r="D12" s="45" t="str">
        <f>VLOOKUP(A12,'2018'!$A$1:$F$43,2,0)</f>
        <v>nd</v>
      </c>
    </row>
    <row r="13" spans="1:4" x14ac:dyDescent="0.25">
      <c r="A13" s="44" t="s">
        <v>34</v>
      </c>
      <c r="B13" s="45" t="str">
        <f>VLOOKUP(A13,'2010'!$A$1:$F$43,2,0)</f>
        <v>nd</v>
      </c>
      <c r="C13" s="45" t="str">
        <f>VLOOKUP(A13,'2014'!$A$1:$F$43,2,0)</f>
        <v>nd</v>
      </c>
      <c r="D13" s="45" t="str">
        <f>VLOOKUP(A13,'2018'!$A$1:$F$43,2,0)</f>
        <v>nd</v>
      </c>
    </row>
    <row r="14" spans="1:4" x14ac:dyDescent="0.25">
      <c r="A14" s="44" t="s">
        <v>35</v>
      </c>
      <c r="B14" s="45">
        <f>VLOOKUP(A14,'2010'!$A$1:$F$43,2,0)</f>
        <v>0.51</v>
      </c>
      <c r="C14" s="45">
        <f>VLOOKUP(A14,'2014'!$A$1:$F$43,2,0)</f>
        <v>0.23</v>
      </c>
      <c r="D14" s="45" t="str">
        <f>VLOOKUP(A14,'2018'!$A$1:$F$43,2,0)</f>
        <v>nd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Header>&amp;C2018 Soil Testing Report</oddHeader>
    <oddFooter>&amp;C&amp;Z&amp;F</oddFooter>
  </headerFooter>
  <ignoredErrors>
    <ignoredError sqref="B1:D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3B0D-A8E5-411A-9A16-9E9D77F46D40}">
  <sheetPr>
    <pageSetUpPr fitToPage="1"/>
  </sheetPr>
  <dimension ref="A1:D15"/>
  <sheetViews>
    <sheetView zoomScaleNormal="100" workbookViewId="0">
      <selection activeCell="D6" sqref="D6"/>
    </sheetView>
  </sheetViews>
  <sheetFormatPr defaultRowHeight="15" x14ac:dyDescent="0.25"/>
  <cols>
    <col min="1" max="1" width="24.85546875" bestFit="1" customWidth="1"/>
    <col min="2" max="2" width="20.42578125" style="7" customWidth="1"/>
    <col min="3" max="4" width="20.42578125" style="2" customWidth="1"/>
    <col min="5" max="5" width="42.85546875" customWidth="1"/>
  </cols>
  <sheetData>
    <row r="1" spans="1:4" x14ac:dyDescent="0.25">
      <c r="A1" t="s">
        <v>0</v>
      </c>
      <c r="B1" s="6" t="s">
        <v>58</v>
      </c>
      <c r="C1" s="6" t="s">
        <v>57</v>
      </c>
      <c r="D1" s="6" t="s">
        <v>59</v>
      </c>
    </row>
    <row r="2" spans="1:4" x14ac:dyDescent="0.25">
      <c r="A2" t="s">
        <v>6</v>
      </c>
      <c r="B2" s="7">
        <f>VLOOKUP(A2,'2010'!$A$1:$F$43,2,0)</f>
        <v>12.78</v>
      </c>
      <c r="C2" s="7">
        <f>VLOOKUP(A2,'2014'!$A$1:$F$43,2,0)</f>
        <v>10.5</v>
      </c>
      <c r="D2" s="7">
        <f>VLOOKUP(A2,'2018'!$A$1:$F$43,2,0)</f>
        <v>7.7</v>
      </c>
    </row>
    <row r="3" spans="1:4" x14ac:dyDescent="0.25">
      <c r="A3" t="s">
        <v>8</v>
      </c>
      <c r="B3" s="7">
        <f>VLOOKUP(A3,'2010'!$A$1:$F$43,2,0)</f>
        <v>357.56</v>
      </c>
      <c r="C3" s="7">
        <f>VLOOKUP(A3,'2014'!$A$1:$F$43,2,0)</f>
        <v>250</v>
      </c>
      <c r="D3" s="7">
        <f>VLOOKUP(A3,'2018'!$A$1:$F$43,2,0)</f>
        <v>220</v>
      </c>
    </row>
    <row r="4" spans="1:4" x14ac:dyDescent="0.25">
      <c r="A4" t="s">
        <v>10</v>
      </c>
      <c r="B4" s="7">
        <f>VLOOKUP(A4,'2010'!$A$1:$F$43,2,0)</f>
        <v>9.8000000000000007</v>
      </c>
      <c r="C4" s="7">
        <f>VLOOKUP(A4,'2014'!$A$1:$F$43,2,0)</f>
        <v>6</v>
      </c>
      <c r="D4" s="7">
        <f>VLOOKUP(A4,'2018'!$A$1:$F$43,2,0)</f>
        <v>4.5999999999999996</v>
      </c>
    </row>
    <row r="5" spans="1:4" x14ac:dyDescent="0.25">
      <c r="A5" t="s">
        <v>12</v>
      </c>
      <c r="B5" s="7">
        <f>VLOOKUP(A5,'2010'!$A$1:$F$43,2,0)</f>
        <v>6.35</v>
      </c>
      <c r="C5" s="7">
        <f>VLOOKUP(A5,'2014'!$A$1:$F$43,2,0)</f>
        <v>4.2300000000000004</v>
      </c>
      <c r="D5" s="7">
        <f>VLOOKUP(A5,'2018'!$A$1:$F$43,2,0)</f>
        <v>2.7</v>
      </c>
    </row>
    <row r="6" spans="1:4" x14ac:dyDescent="0.25">
      <c r="A6" t="s">
        <v>14</v>
      </c>
      <c r="B6" s="7">
        <f>VLOOKUP(A6,'2010'!$A$1:$F$43,2,0)</f>
        <v>3.4</v>
      </c>
      <c r="C6" s="7">
        <f>VLOOKUP(A6,'2014'!$A$1:$F$43,2,0)</f>
        <v>2.2000000000000002</v>
      </c>
      <c r="D6" s="7">
        <f>VLOOKUP(A6,'2018'!$A$1:$F$43,2,0)</f>
        <v>1.88</v>
      </c>
    </row>
    <row r="7" spans="1:4" x14ac:dyDescent="0.25">
      <c r="A7" t="s">
        <v>16</v>
      </c>
      <c r="B7" s="7">
        <f>VLOOKUP(A7,'2010'!$A$1:$F$43,2,0)</f>
        <v>6</v>
      </c>
      <c r="C7" s="7">
        <f>VLOOKUP(A7,'2014'!$A$1:$F$43,2,0)</f>
        <v>3.55</v>
      </c>
      <c r="D7" s="7">
        <f>VLOOKUP(A7,'2018'!$A$1:$F$43,2,0)</f>
        <v>2.65</v>
      </c>
    </row>
    <row r="8" spans="1:4" x14ac:dyDescent="0.25">
      <c r="A8" t="s">
        <v>20</v>
      </c>
      <c r="B8" s="7">
        <f>VLOOKUP(A8,'2010'!$A$1:$F$43,2,0)</f>
        <v>340.35</v>
      </c>
      <c r="C8" s="7">
        <f>VLOOKUP(A8,'2014'!$A$1:$F$43,2,0)</f>
        <v>315</v>
      </c>
      <c r="D8" s="7">
        <f>VLOOKUP(A8,'2018'!$A$1:$F$43,2,0)</f>
        <v>315</v>
      </c>
    </row>
    <row r="9" spans="1:4" x14ac:dyDescent="0.25">
      <c r="A9" t="s">
        <v>21</v>
      </c>
      <c r="B9" s="7">
        <f>VLOOKUP(A9,'2010'!$A$1:$F$43,2,0)</f>
        <v>288.55</v>
      </c>
      <c r="C9" s="7">
        <f>VLOOKUP(A9,'2014'!$A$1:$F$43,2,0)</f>
        <v>180</v>
      </c>
      <c r="D9" s="7">
        <f>VLOOKUP(A9,'2018'!$A$1:$F$43,2,0)</f>
        <v>180</v>
      </c>
    </row>
    <row r="10" spans="1:4" x14ac:dyDescent="0.25">
      <c r="A10" t="s">
        <v>22</v>
      </c>
      <c r="B10" s="7">
        <f>VLOOKUP(A10,'2010'!$A$1:$F$43,2,0)</f>
        <v>301.89999999999998</v>
      </c>
      <c r="C10" s="7">
        <f>VLOOKUP(A10,'2014'!$A$1:$F$43,2,0)</f>
        <v>299</v>
      </c>
      <c r="D10" s="7">
        <f>VLOOKUP(A10,'2018'!$A$1:$F$43,2,0)</f>
        <v>299</v>
      </c>
    </row>
    <row r="11" spans="1:4" x14ac:dyDescent="0.25">
      <c r="A11" t="s">
        <v>23</v>
      </c>
      <c r="B11" s="7">
        <f>VLOOKUP(A11,'2010'!$A$1:$F$43,2,0)</f>
        <v>349.05</v>
      </c>
      <c r="C11" s="7">
        <f>VLOOKUP(A11,'2014'!$A$1:$F$43,2,0)</f>
        <v>315</v>
      </c>
      <c r="D11" s="7">
        <f>VLOOKUP(A11,'2018'!$A$1:$F$43,2,0)</f>
        <v>233</v>
      </c>
    </row>
    <row r="12" spans="1:4" x14ac:dyDescent="0.25">
      <c r="A12" t="s">
        <v>37</v>
      </c>
      <c r="B12" s="7">
        <f>VLOOKUP(A12,'2010'!$A$1:$F$43,2,0)</f>
        <v>1.47</v>
      </c>
      <c r="C12" s="7">
        <f>VLOOKUP(A12,'2014'!$A$1:$F$43,2,0)</f>
        <v>1.05</v>
      </c>
      <c r="D12" s="7">
        <f>VLOOKUP(A12,'2018'!$A$1:$F$43,2,0)</f>
        <v>0.48</v>
      </c>
    </row>
    <row r="13" spans="1:4" x14ac:dyDescent="0.25">
      <c r="A13" t="s">
        <v>39</v>
      </c>
      <c r="B13" s="7">
        <f>VLOOKUP(A13,'2010'!$A$1:$F$43,2,0)</f>
        <v>1.1499999999999999</v>
      </c>
      <c r="C13" s="7">
        <f>VLOOKUP(A13,'2014'!$A$1:$F$43,2,0)</f>
        <v>0.98</v>
      </c>
      <c r="D13" s="7">
        <f>VLOOKUP(A13,'2018'!$A$1:$F$43,2,0)</f>
        <v>0.98</v>
      </c>
    </row>
    <row r="14" spans="1:4" x14ac:dyDescent="0.25">
      <c r="A14" t="s">
        <v>40</v>
      </c>
      <c r="B14" s="7">
        <f>VLOOKUP(A14,'2010'!$A$1:$F$43,2,0)</f>
        <v>7.62</v>
      </c>
      <c r="C14" s="7">
        <f>VLOOKUP(A14,'2014'!$A$1:$F$43,2,0)</f>
        <v>6.5</v>
      </c>
      <c r="D14" s="7">
        <f>VLOOKUP(A14,'2018'!$A$1:$F$43,2,0)</f>
        <v>6.6</v>
      </c>
    </row>
    <row r="15" spans="1:4" x14ac:dyDescent="0.25">
      <c r="A15" t="s">
        <v>41</v>
      </c>
      <c r="B15" s="7">
        <f>VLOOKUP(A15,'2010'!$A$1:$F$43,2,0)</f>
        <v>2.42</v>
      </c>
      <c r="C15" s="7">
        <f>VLOOKUP(A15,'2014'!$A$1:$F$43,2,0)</f>
        <v>1.6</v>
      </c>
      <c r="D15" s="7">
        <f>VLOOKUP(A15,'2018'!$A$1:$F$43,2,0)</f>
        <v>0.99</v>
      </c>
    </row>
  </sheetData>
  <pageMargins left="0.7" right="0.7" top="0.75" bottom="0.75" header="0.3" footer="0.3"/>
  <pageSetup scale="5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2010</vt:lpstr>
      <vt:lpstr>2014</vt:lpstr>
      <vt:lpstr>2018</vt:lpstr>
      <vt:lpstr>Trace Elements</vt:lpstr>
      <vt:lpstr>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Soil Report 2010-2018</dc:title>
  <dc:creator>Dewie Lo</dc:creator>
  <cp:lastModifiedBy>Dewei Lo</cp:lastModifiedBy>
  <cp:lastPrinted>2019-11-11T10:12:18Z</cp:lastPrinted>
  <dcterms:created xsi:type="dcterms:W3CDTF">2019-11-11T09:34:04Z</dcterms:created>
  <dcterms:modified xsi:type="dcterms:W3CDTF">2020-01-20T11:28:37Z</dcterms:modified>
</cp:coreProperties>
</file>